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II" sheetId="5" r:id="rId1"/>
    <sheet name="IV" sheetId="4" r:id="rId2"/>
    <sheet name="VI" sheetId="1" r:id="rId3"/>
    <sheet name="3-SEM-VI" sheetId="2" state="hidden" r:id="rId4"/>
  </sheets>
  <definedNames>
    <definedName name="_xlnm._FilterDatabase" localSheetId="0" hidden="1">II!$A$5:$P$5</definedName>
    <definedName name="_xlnm._FilterDatabase" localSheetId="1" hidden="1">IV!$A$5:$N$5</definedName>
    <definedName name="_xlnm._FilterDatabase" localSheetId="2" hidden="1">VI!$A$5:$M$5</definedName>
    <definedName name="_xlnm.Print_Area" localSheetId="0">II!$A$1:$O$102</definedName>
    <definedName name="_xlnm.Print_Area" localSheetId="1">IV!$A$1:$M$61</definedName>
    <definedName name="_xlnm.Print_Area" localSheetId="2">VI!$A$1:$M$70</definedName>
  </definedNames>
  <calcPr calcId="124519"/>
</workbook>
</file>

<file path=xl/calcChain.xml><?xml version="1.0" encoding="utf-8"?>
<calcChain xmlns="http://schemas.openxmlformats.org/spreadsheetml/2006/main">
  <c r="L102" i="5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70" i="1"/>
  <c r="M70" s="1"/>
  <c r="L69"/>
  <c r="M69" s="1"/>
  <c r="L15"/>
  <c r="M15" s="1"/>
  <c r="L68"/>
  <c r="M68" s="1"/>
  <c r="L67"/>
  <c r="M67" s="1"/>
  <c r="L23"/>
  <c r="M23" s="1"/>
  <c r="L6"/>
  <c r="M6" s="1"/>
  <c r="L66"/>
  <c r="M66" s="1"/>
  <c r="L36"/>
  <c r="M36" s="1"/>
  <c r="L40"/>
  <c r="M40" s="1"/>
  <c r="L7"/>
  <c r="M7" s="1"/>
  <c r="L65"/>
  <c r="M65" s="1"/>
  <c r="L18"/>
  <c r="M18" s="1"/>
  <c r="L64"/>
  <c r="M64" s="1"/>
  <c r="L14"/>
  <c r="M14" s="1"/>
  <c r="L37"/>
  <c r="M37" s="1"/>
  <c r="L63"/>
  <c r="M63" s="1"/>
  <c r="L22"/>
  <c r="M22" s="1"/>
  <c r="L62"/>
  <c r="M62" s="1"/>
  <c r="L39"/>
  <c r="M39" s="1"/>
  <c r="L61"/>
  <c r="M61" s="1"/>
  <c r="L60"/>
  <c r="M60" s="1"/>
  <c r="L13"/>
  <c r="M13" s="1"/>
  <c r="L20"/>
  <c r="M20" s="1"/>
  <c r="L19"/>
  <c r="M19" s="1"/>
  <c r="L11"/>
  <c r="M11" s="1"/>
  <c r="L31"/>
  <c r="M31" s="1"/>
  <c r="L38"/>
  <c r="M38" s="1"/>
  <c r="L59"/>
  <c r="M59" s="1"/>
  <c r="L34"/>
  <c r="M34" s="1"/>
  <c r="L58"/>
  <c r="M58" s="1"/>
  <c r="L33"/>
  <c r="M33" s="1"/>
  <c r="L9"/>
  <c r="M9" s="1"/>
  <c r="L32"/>
  <c r="M32" s="1"/>
  <c r="L27"/>
  <c r="M27" s="1"/>
  <c r="L57"/>
  <c r="M57" s="1"/>
  <c r="L8"/>
  <c r="M8" s="1"/>
  <c r="L56"/>
  <c r="M56" s="1"/>
  <c r="L55"/>
  <c r="M55" s="1"/>
  <c r="L26"/>
  <c r="M26" s="1"/>
  <c r="L54"/>
  <c r="M54" s="1"/>
  <c r="L24"/>
  <c r="M24" s="1"/>
  <c r="L10"/>
  <c r="M10" s="1"/>
  <c r="L17"/>
  <c r="M17" s="1"/>
  <c r="L16"/>
  <c r="M16" s="1"/>
  <c r="L35"/>
  <c r="M35" s="1"/>
  <c r="L53"/>
  <c r="M53" s="1"/>
  <c r="L52"/>
  <c r="M52" s="1"/>
  <c r="L51"/>
  <c r="M51" s="1"/>
  <c r="L50"/>
  <c r="M50" s="1"/>
  <c r="L41"/>
  <c r="M41" s="1"/>
  <c r="L30"/>
  <c r="M30" s="1"/>
  <c r="L25"/>
  <c r="M25" s="1"/>
  <c r="L49"/>
  <c r="M49" s="1"/>
  <c r="L43"/>
  <c r="M43" s="1"/>
  <c r="L12"/>
  <c r="M12" s="1"/>
  <c r="L29"/>
  <c r="M29" s="1"/>
  <c r="L42"/>
  <c r="M42" s="1"/>
  <c r="L48"/>
  <c r="M48" s="1"/>
  <c r="L47"/>
  <c r="M47" s="1"/>
  <c r="L46"/>
  <c r="M46" s="1"/>
  <c r="L45"/>
  <c r="M45" s="1"/>
  <c r="L28"/>
  <c r="M28" s="1"/>
  <c r="L44"/>
  <c r="M44" s="1"/>
  <c r="L21"/>
  <c r="M21" s="1"/>
  <c r="J70"/>
  <c r="J69"/>
  <c r="J15"/>
  <c r="J68"/>
  <c r="J67"/>
  <c r="J23"/>
  <c r="J6"/>
  <c r="J66"/>
  <c r="J36"/>
  <c r="J40"/>
  <c r="J7"/>
  <c r="J65"/>
  <c r="J18"/>
  <c r="J64"/>
  <c r="J14"/>
  <c r="J37"/>
  <c r="J63"/>
  <c r="J22"/>
  <c r="J62"/>
  <c r="J39"/>
  <c r="J61"/>
  <c r="J60"/>
  <c r="J13"/>
  <c r="J20"/>
  <c r="J19"/>
  <c r="J11"/>
  <c r="J31"/>
  <c r="J38"/>
  <c r="J59"/>
  <c r="J34"/>
  <c r="J58"/>
  <c r="J33"/>
  <c r="J9"/>
  <c r="J32"/>
  <c r="J27"/>
  <c r="J57"/>
  <c r="J8"/>
  <c r="J56"/>
  <c r="J55"/>
  <c r="J26"/>
  <c r="J54"/>
  <c r="J24"/>
  <c r="J10"/>
  <c r="J17"/>
  <c r="J16"/>
  <c r="J35"/>
  <c r="J53"/>
  <c r="J52"/>
  <c r="J51"/>
  <c r="J50"/>
  <c r="J41"/>
  <c r="J30"/>
  <c r="J25"/>
  <c r="J49"/>
  <c r="J43"/>
  <c r="J12"/>
  <c r="J29"/>
  <c r="J42"/>
  <c r="J48"/>
  <c r="J47"/>
  <c r="J46"/>
  <c r="J45"/>
  <c r="J28"/>
  <c r="J44"/>
  <c r="J21"/>
  <c r="H70"/>
  <c r="H69"/>
  <c r="H15"/>
  <c r="H68"/>
  <c r="H67"/>
  <c r="H23"/>
  <c r="H6"/>
  <c r="H66"/>
  <c r="H36"/>
  <c r="H40"/>
  <c r="H7"/>
  <c r="H65"/>
  <c r="H18"/>
  <c r="H64"/>
  <c r="H14"/>
  <c r="H37"/>
  <c r="H63"/>
  <c r="H22"/>
  <c r="H62"/>
  <c r="H39"/>
  <c r="H61"/>
  <c r="H60"/>
  <c r="H13"/>
  <c r="H20"/>
  <c r="H19"/>
  <c r="H11"/>
  <c r="H31"/>
  <c r="H38"/>
  <c r="H59"/>
  <c r="H34"/>
  <c r="H58"/>
  <c r="H33"/>
  <c r="H9"/>
  <c r="H32"/>
  <c r="H27"/>
  <c r="H57"/>
  <c r="H8"/>
  <c r="H56"/>
  <c r="H55"/>
  <c r="H26"/>
  <c r="H54"/>
  <c r="H24"/>
  <c r="H10"/>
  <c r="H17"/>
  <c r="H16"/>
  <c r="H35"/>
  <c r="H53"/>
  <c r="H52"/>
  <c r="H51"/>
  <c r="H50"/>
  <c r="H41"/>
  <c r="H30"/>
  <c r="H25"/>
  <c r="H49"/>
  <c r="H43"/>
  <c r="H12"/>
  <c r="H29"/>
  <c r="H42"/>
  <c r="H48"/>
  <c r="H47"/>
  <c r="H46"/>
  <c r="H45"/>
  <c r="H28"/>
  <c r="H44"/>
  <c r="H21"/>
  <c r="F70"/>
  <c r="F69"/>
  <c r="F15"/>
  <c r="F68"/>
  <c r="F67"/>
  <c r="F23"/>
  <c r="F6"/>
  <c r="F66"/>
  <c r="F36"/>
  <c r="F40"/>
  <c r="F7"/>
  <c r="F65"/>
  <c r="F18"/>
  <c r="F64"/>
  <c r="F14"/>
  <c r="F37"/>
  <c r="F63"/>
  <c r="F22"/>
  <c r="F62"/>
  <c r="F39"/>
  <c r="F61"/>
  <c r="F60"/>
  <c r="F13"/>
  <c r="F20"/>
  <c r="F19"/>
  <c r="F11"/>
  <c r="F31"/>
  <c r="F38"/>
  <c r="F59"/>
  <c r="F34"/>
  <c r="F58"/>
  <c r="F33"/>
  <c r="F9"/>
  <c r="F32"/>
  <c r="F27"/>
  <c r="F57"/>
  <c r="F8"/>
  <c r="F56"/>
  <c r="F55"/>
  <c r="F26"/>
  <c r="F54"/>
  <c r="F24"/>
  <c r="F10"/>
  <c r="F17"/>
  <c r="F16"/>
  <c r="F35"/>
  <c r="F53"/>
  <c r="F52"/>
  <c r="F51"/>
  <c r="F50"/>
  <c r="F41"/>
  <c r="F30"/>
  <c r="F25"/>
  <c r="F49"/>
  <c r="F43"/>
  <c r="F12"/>
  <c r="F29"/>
  <c r="F42"/>
  <c r="F48"/>
  <c r="F47"/>
  <c r="F46"/>
  <c r="F45"/>
  <c r="F28"/>
  <c r="F44"/>
  <c r="F21"/>
  <c r="D70"/>
  <c r="D69"/>
  <c r="D15"/>
  <c r="D68"/>
  <c r="D67"/>
  <c r="D23"/>
  <c r="D6"/>
  <c r="D66"/>
  <c r="D36"/>
  <c r="D40"/>
  <c r="D7"/>
  <c r="D65"/>
  <c r="D18"/>
  <c r="D64"/>
  <c r="D14"/>
  <c r="D37"/>
  <c r="D63"/>
  <c r="D22"/>
  <c r="D62"/>
  <c r="D39"/>
  <c r="D61"/>
  <c r="D60"/>
  <c r="D13"/>
  <c r="D20"/>
  <c r="D19"/>
  <c r="D11"/>
  <c r="D31"/>
  <c r="D38"/>
  <c r="D59"/>
  <c r="D34"/>
  <c r="D58"/>
  <c r="D33"/>
  <c r="D9"/>
  <c r="D32"/>
  <c r="D27"/>
  <c r="D57"/>
  <c r="D8"/>
  <c r="D56"/>
  <c r="D55"/>
  <c r="D26"/>
  <c r="D54"/>
  <c r="D24"/>
  <c r="D10"/>
  <c r="D17"/>
  <c r="D16"/>
  <c r="D35"/>
  <c r="D53"/>
  <c r="D52"/>
  <c r="D51"/>
  <c r="D50"/>
  <c r="D41"/>
  <c r="D30"/>
  <c r="D25"/>
  <c r="D49"/>
  <c r="D43"/>
  <c r="D12"/>
  <c r="D29"/>
  <c r="D42"/>
  <c r="D48"/>
  <c r="D47"/>
  <c r="D46"/>
  <c r="D45"/>
  <c r="D28"/>
  <c r="D44"/>
  <c r="D21"/>
  <c r="N102" i="5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L61" i="4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M6" l="1"/>
  <c r="M8"/>
  <c r="M10"/>
  <c r="M12"/>
  <c r="M14"/>
  <c r="M16"/>
  <c r="M18"/>
  <c r="M20"/>
  <c r="M22"/>
  <c r="M24"/>
  <c r="M26"/>
  <c r="M28"/>
  <c r="M30"/>
  <c r="M32"/>
  <c r="M34"/>
  <c r="M36"/>
  <c r="M38"/>
  <c r="M40"/>
  <c r="M42"/>
  <c r="M44"/>
  <c r="M46"/>
  <c r="M48"/>
  <c r="M50"/>
  <c r="M52"/>
  <c r="M54"/>
  <c r="M56"/>
  <c r="M58"/>
  <c r="M60"/>
  <c r="M7"/>
  <c r="M9"/>
  <c r="M11"/>
  <c r="M13"/>
  <c r="M15"/>
  <c r="M17"/>
  <c r="M19"/>
  <c r="M21"/>
  <c r="M23"/>
  <c r="M25"/>
  <c r="M27"/>
  <c r="M29"/>
  <c r="M31"/>
  <c r="M33"/>
  <c r="M35"/>
  <c r="M37"/>
  <c r="M39"/>
  <c r="M41"/>
  <c r="M43"/>
  <c r="M45"/>
  <c r="M47"/>
  <c r="M49"/>
  <c r="M51"/>
  <c r="M53"/>
  <c r="M55"/>
  <c r="M57"/>
  <c r="M59"/>
  <c r="M61"/>
  <c r="O6" i="5"/>
  <c r="O8"/>
  <c r="O10"/>
  <c r="O12"/>
  <c r="O14"/>
  <c r="O16"/>
  <c r="O18"/>
  <c r="O20"/>
  <c r="O22"/>
  <c r="O24"/>
  <c r="O26"/>
  <c r="O28"/>
  <c r="O30"/>
  <c r="O32"/>
  <c r="O34"/>
  <c r="O36"/>
  <c r="O38"/>
  <c r="O40"/>
  <c r="O42"/>
  <c r="O44"/>
  <c r="O46"/>
  <c r="O48"/>
  <c r="O50"/>
  <c r="O52"/>
  <c r="O54"/>
  <c r="O56"/>
  <c r="O58"/>
  <c r="O60"/>
  <c r="O62"/>
  <c r="O64"/>
  <c r="O66"/>
  <c r="O68"/>
  <c r="O70"/>
  <c r="O72"/>
  <c r="O74"/>
  <c r="O76"/>
  <c r="O78"/>
  <c r="O80"/>
  <c r="O82"/>
  <c r="O84"/>
  <c r="O86"/>
  <c r="O88"/>
  <c r="O90"/>
  <c r="O92"/>
  <c r="O94"/>
  <c r="O7"/>
  <c r="O9"/>
  <c r="O11"/>
  <c r="O13"/>
  <c r="O15"/>
  <c r="O17"/>
  <c r="O19"/>
  <c r="O21"/>
  <c r="O23"/>
  <c r="O25"/>
  <c r="O27"/>
  <c r="O29"/>
  <c r="O31"/>
  <c r="O33"/>
  <c r="O35"/>
  <c r="O37"/>
  <c r="O39"/>
  <c r="O41"/>
  <c r="O43"/>
  <c r="O45"/>
  <c r="O47"/>
  <c r="O49"/>
  <c r="O51"/>
  <c r="O53"/>
  <c r="O55"/>
  <c r="O57"/>
  <c r="O59"/>
  <c r="O61"/>
  <c r="O63"/>
  <c r="O65"/>
  <c r="O67"/>
  <c r="O69"/>
  <c r="O71"/>
  <c r="O73"/>
  <c r="O75"/>
  <c r="O77"/>
  <c r="O79"/>
  <c r="O81"/>
  <c r="O83"/>
  <c r="O85"/>
  <c r="O87"/>
  <c r="O89"/>
  <c r="O91"/>
  <c r="O93"/>
  <c r="O99"/>
  <c r="O96"/>
  <c r="O98"/>
  <c r="O100"/>
  <c r="O102"/>
  <c r="O95"/>
  <c r="O97"/>
  <c r="O101"/>
</calcChain>
</file>

<file path=xl/sharedStrings.xml><?xml version="1.0" encoding="utf-8"?>
<sst xmlns="http://schemas.openxmlformats.org/spreadsheetml/2006/main" count="340" uniqueCount="293">
  <si>
    <t>DEBABRATA RAI</t>
  </si>
  <si>
    <t>SANJIB MURMU</t>
  </si>
  <si>
    <t>ANUP DAS</t>
  </si>
  <si>
    <t>ANURADHA PAUL</t>
  </si>
  <si>
    <t>CHINMAY BARMAN</t>
  </si>
  <si>
    <t>SHAHEEN KHATOON</t>
  </si>
  <si>
    <t>RAJESH SINGH THAKUR</t>
  </si>
  <si>
    <t>TULI   LAYAK</t>
  </si>
  <si>
    <t>SUSMITA KAR</t>
  </si>
  <si>
    <t>SUMAN MOKTAN</t>
  </si>
  <si>
    <t>FARUKH  SEKH</t>
  </si>
  <si>
    <t>MISTU   DEY</t>
  </si>
  <si>
    <t>SUJAN  ROY</t>
  </si>
  <si>
    <t>SUMAN SARATHI SARKAR</t>
  </si>
  <si>
    <t>SHAYAN GHOSH DASTIDAR</t>
  </si>
  <si>
    <t>PRATEEK  SHARMA</t>
  </si>
  <si>
    <t>RASIK  CHHETRI</t>
  </si>
  <si>
    <t>BINITA  SINGH</t>
  </si>
  <si>
    <t>RESHMA  MALLICK</t>
  </si>
  <si>
    <t>SARITA  NATH</t>
  </si>
  <si>
    <t>UDEN  BOMZON</t>
  </si>
  <si>
    <t>RATUL  KHANDAKAR</t>
  </si>
  <si>
    <t>SHATARUPA  SARKAR</t>
  </si>
  <si>
    <t>ANIRUDDHA  DEWAN</t>
  </si>
  <si>
    <t>TANUSHREE  BARMAN</t>
  </si>
  <si>
    <t>DOYEL  DEY</t>
  </si>
  <si>
    <t>PINKI SHARMA</t>
  </si>
  <si>
    <t>SIDHIKA AGARWAL</t>
  </si>
  <si>
    <t>FAIJ AHMED</t>
  </si>
  <si>
    <t>KAMILA  KANDULNA</t>
  </si>
  <si>
    <t>ROHIT  PRASAD</t>
  </si>
  <si>
    <t>SHAAN  USMANI</t>
  </si>
  <si>
    <t>BONNY  BASAK</t>
  </si>
  <si>
    <t>PRODIPTA  GHOSH</t>
  </si>
  <si>
    <t>MOHANA AGARWAL</t>
  </si>
  <si>
    <t>RAM CHANDRA SINGH</t>
  </si>
  <si>
    <t>RONIT  ROY</t>
  </si>
  <si>
    <t>SRABANTI  DUTTA</t>
  </si>
  <si>
    <t>PUJA  ROY</t>
  </si>
  <si>
    <t>WASIM AKRAM  MOLLICK</t>
  </si>
  <si>
    <t>MANISH  PRASAD</t>
  </si>
  <si>
    <t>SHILPA  GHOSH</t>
  </si>
  <si>
    <t>NAME OF THE STUDENTS</t>
  </si>
  <si>
    <t>ABHINIT MITTAL</t>
  </si>
  <si>
    <t>SUNAYANA ROY</t>
  </si>
  <si>
    <t>BEAUTY DAS</t>
  </si>
  <si>
    <t>SONU KUMARI AGARWAL</t>
  </si>
  <si>
    <t>PUJA KARMAKAR</t>
  </si>
  <si>
    <t>ARUNANGSHU DAS</t>
  </si>
  <si>
    <t>SOUVIK SENGUPTA</t>
  </si>
  <si>
    <t>POOJA MAIYA</t>
  </si>
  <si>
    <t>TENZEE LESAL BHUTIA</t>
  </si>
  <si>
    <t>SUPRIYA SENGUPTA</t>
  </si>
  <si>
    <t>SAGNIKA DAS</t>
  </si>
  <si>
    <t>SITHI SINGHA ROY</t>
  </si>
  <si>
    <t>NIKHIL SHAH</t>
  </si>
  <si>
    <t>RUPANJAN BHOWMICK</t>
  </si>
  <si>
    <t>VISHAL PERIWAL</t>
  </si>
  <si>
    <t>RUPSITA DAS</t>
  </si>
  <si>
    <t>VISHAL AGARWAL</t>
  </si>
  <si>
    <t>MOHAMMED HASIBULLAH</t>
  </si>
  <si>
    <t>SRIJANA BASNET</t>
  </si>
  <si>
    <t>RIMITA SUBBA</t>
  </si>
  <si>
    <t>RUBINA RAI</t>
  </si>
  <si>
    <t>MADHAV JHAWAR</t>
  </si>
  <si>
    <t>ROUNAK KEJRIWAL</t>
  </si>
  <si>
    <t>INDIRA GOSWAMI</t>
  </si>
  <si>
    <t>RACHANA JAIN</t>
  </si>
  <si>
    <t>SOUMYAJIT LASKAR</t>
  </si>
  <si>
    <t>DEBABRATA SARKAR</t>
  </si>
  <si>
    <t>NOBIN SARKAR</t>
  </si>
  <si>
    <t>MRITTIKA BHOWMIK</t>
  </si>
  <si>
    <t>SOUMOJYOTI TALUKDAR</t>
  </si>
  <si>
    <t>MD. KADIR ANSARI</t>
  </si>
  <si>
    <t>HARPREET SINGH</t>
  </si>
  <si>
    <t>ABDUS SALIM</t>
  </si>
  <si>
    <t>BANDITA SARKAR</t>
  </si>
  <si>
    <t>ASHISH PAUL</t>
  </si>
  <si>
    <t>PREMANANDA MANDAL</t>
  </si>
  <si>
    <t>ADITYA NARAYAN ROY</t>
  </si>
  <si>
    <t>NIKITA SHARMA</t>
  </si>
  <si>
    <t>RUPENDRA KUMAR KARN</t>
  </si>
  <si>
    <t>NARAYAN JYOTI BANDOPADHYAY</t>
  </si>
  <si>
    <t>KHUSBOO AGARWAL</t>
  </si>
  <si>
    <t>PATHIK ARYA</t>
  </si>
  <si>
    <t>TONY THOMAS THURUTHEL</t>
  </si>
  <si>
    <t>SURANJANA BHATTACHARYYA</t>
  </si>
  <si>
    <t>DEBOJYOTI DAS</t>
  </si>
  <si>
    <t>MD. SARFARAZ ALAM</t>
  </si>
  <si>
    <t>RAKESH SINGH</t>
  </si>
  <si>
    <t>MOUSUMI MANDAL</t>
  </si>
  <si>
    <t>MD. MOHAFIZ KHAN</t>
  </si>
  <si>
    <t>DEBJANI KUNDU</t>
  </si>
  <si>
    <t>SHANKAR SARKAR</t>
  </si>
  <si>
    <t>ADARSH CHOWDHURY</t>
  </si>
  <si>
    <t>SWARNEEM GHALAY</t>
  </si>
  <si>
    <t>ALOK KR. SHARMA</t>
  </si>
  <si>
    <t>PRAVEEN KR.CHOUDHURY</t>
  </si>
  <si>
    <t>AMBER CHAUDHARY</t>
  </si>
  <si>
    <t>SUTAYANA PAUL</t>
  </si>
  <si>
    <t>Md. MUKTAR HOSSAIN</t>
  </si>
  <si>
    <t>RUPESH CHETTRI</t>
  </si>
  <si>
    <t>ROLL No.</t>
  </si>
  <si>
    <t>SIGNATURES</t>
  </si>
  <si>
    <t xml:space="preserve">3-YEAR LL.B. SEMESTER -VI. </t>
  </si>
  <si>
    <t>PRIYADARSHINI BANDYOPADHYAY</t>
  </si>
  <si>
    <t>PRANITA SHARMA</t>
  </si>
  <si>
    <t>KAJAL MAHESHWARI</t>
  </si>
  <si>
    <t>ABHISHEK AGARWAL</t>
  </si>
  <si>
    <t>DHIRAJ LAKHOTIA</t>
  </si>
  <si>
    <t>MONIKA PERIWAL</t>
  </si>
  <si>
    <t>ABHILASHA ALICE KHONGSHEI</t>
  </si>
  <si>
    <t>KUNDAN MISHRA</t>
  </si>
  <si>
    <t>MOHAN HEMBRAM</t>
  </si>
  <si>
    <t>MUKUL AGARWAL</t>
  </si>
  <si>
    <t>SHIRSHO DASGUPTA</t>
  </si>
  <si>
    <t>SUJOY ROY</t>
  </si>
  <si>
    <t xml:space="preserve">KHUSHBOO SHARMA </t>
  </si>
  <si>
    <t>ABDUS SALAM</t>
  </si>
  <si>
    <t>KAUSHAL SONI</t>
  </si>
  <si>
    <t>ANKUR AGARWAL</t>
  </si>
  <si>
    <t>SANGAY CHODEN BHUTIA</t>
  </si>
  <si>
    <t>DHANASHREE NANDY</t>
  </si>
  <si>
    <t xml:space="preserve"> PARIKSHIT KARMAKAR</t>
  </si>
  <si>
    <t>ABHILASH MITTAL</t>
  </si>
  <si>
    <t>PAPIYA GHOSH</t>
  </si>
  <si>
    <t>RAHUL GOYAL</t>
  </si>
  <si>
    <t>SANCHARI BISWAS</t>
  </si>
  <si>
    <t>RASHI CHOUDHURY</t>
  </si>
  <si>
    <t>NIKITA SAH</t>
  </si>
  <si>
    <t>PUSHKAR MANDAL</t>
  </si>
  <si>
    <t>NEHA DAS</t>
  </si>
  <si>
    <t>EARSHAD KHAN</t>
  </si>
  <si>
    <t>PARLITA DEBGUPTA</t>
  </si>
  <si>
    <t>PROBIN GUPTA</t>
  </si>
  <si>
    <t>SAIF ALI</t>
  </si>
  <si>
    <t>MOHAMMAD SHAHAMAT HOSSAIN</t>
  </si>
  <si>
    <t>RUPA SHIL</t>
  </si>
  <si>
    <t>DEBASRITA ROUTH</t>
  </si>
  <si>
    <t>ANAMIKA BHAT</t>
  </si>
  <si>
    <t>RAKSHA SHARMA</t>
  </si>
  <si>
    <t>PUJA RAY SARKAR</t>
  </si>
  <si>
    <t>KARUNA PRADHAN</t>
  </si>
  <si>
    <t>ROUNAK PAUL</t>
  </si>
  <si>
    <t>ANNESA DE</t>
  </si>
  <si>
    <t>BIJAY PRASAD GUPTA</t>
  </si>
  <si>
    <t>SARABJIT SINGH HORA</t>
  </si>
  <si>
    <t xml:space="preserve"> AVIJIT MRIDHA</t>
  </si>
  <si>
    <t>CHONGTHAM KOROUHANBA RAJESH</t>
  </si>
  <si>
    <t>ARNAB ADHIKARI</t>
  </si>
  <si>
    <t>VIVEK JANGRA</t>
  </si>
  <si>
    <t>PRONITA BANIK</t>
  </si>
  <si>
    <t>TIRTHALIKA DAS</t>
  </si>
  <si>
    <t>SUBIR  MONDOL</t>
  </si>
  <si>
    <t>PASSANG TAMANG</t>
  </si>
  <si>
    <t>KRIPANJALI DAS (AICH)</t>
  </si>
  <si>
    <t>GHANASHYAM ROY</t>
  </si>
  <si>
    <t>MOUSUMI BALA</t>
  </si>
  <si>
    <t>SOURAV DAS</t>
  </si>
  <si>
    <t>RITESH KANSHAL</t>
  </si>
  <si>
    <t>RAJIT MISRA</t>
  </si>
  <si>
    <t>RUPAMA ROY</t>
  </si>
  <si>
    <t>SHARMISTHA ROY</t>
  </si>
  <si>
    <t>ANANTA PRADHAN</t>
  </si>
  <si>
    <t>ARIJIT BANERJEE</t>
  </si>
  <si>
    <t>MEGHA PRASAD</t>
  </si>
  <si>
    <t>AISWARYA RAJYA RAI</t>
  </si>
  <si>
    <t>DIPANKAR RUDRA</t>
  </si>
  <si>
    <t>TAMANNA SARKAR</t>
  </si>
  <si>
    <t>KHUSHBOO REHEMAN</t>
  </si>
  <si>
    <t>ASHA DAS</t>
  </si>
  <si>
    <t>PINKI BARMAN</t>
  </si>
  <si>
    <t>AVIMANNU DAS</t>
  </si>
  <si>
    <t>CHANDAN ROUTH</t>
  </si>
  <si>
    <t>BICKEY SAH</t>
  </si>
  <si>
    <t>GOPA ACHARYA</t>
  </si>
  <si>
    <t>DEBJANI SAHA</t>
  </si>
  <si>
    <t>DIVYA PRAKASH VERMA</t>
  </si>
  <si>
    <t>SUBHAM GHOSH</t>
  </si>
  <si>
    <t>TAPAS BARMAN</t>
  </si>
  <si>
    <t>JATIN AGARWAL</t>
  </si>
  <si>
    <t>SOWETA SHA</t>
  </si>
  <si>
    <t>RANJIT MALLIK</t>
  </si>
  <si>
    <t>HEERAK DEB BARMAN</t>
  </si>
  <si>
    <t>GANESH KAMTI</t>
  </si>
  <si>
    <t>ADITI JHUNJHUNWALA</t>
  </si>
  <si>
    <t>PROVAKAR BARMAN</t>
  </si>
  <si>
    <t>RAHUL PRADHAN</t>
  </si>
  <si>
    <t>SANDIP MANDAL</t>
  </si>
  <si>
    <t>PRATIK SARKAR</t>
  </si>
  <si>
    <t>TUSHAR ARYA</t>
  </si>
  <si>
    <t>KAUSHIK SARKAR</t>
  </si>
  <si>
    <t>SOUVIK BARMAN</t>
  </si>
  <si>
    <t>BIJAN DUTTA</t>
  </si>
  <si>
    <t>SANCHITA KHETAWAT</t>
  </si>
  <si>
    <t>NIRBAN DHAR</t>
  </si>
  <si>
    <t>BAPI ROY</t>
  </si>
  <si>
    <t>PANKAJ MISHRA</t>
  </si>
  <si>
    <t>NOBIN MONDAL</t>
  </si>
  <si>
    <t>SUNANDA BASAK</t>
  </si>
  <si>
    <t>ROHIT PRASAD</t>
  </si>
  <si>
    <t>RIYA BISWAS</t>
  </si>
  <si>
    <t>PUSPA BARMAN</t>
  </si>
  <si>
    <t>BISHNU BARAI</t>
  </si>
  <si>
    <t>ASHMITA MAZUMDAR</t>
  </si>
  <si>
    <t>SURAKSHA GURUNG</t>
  </si>
  <si>
    <t>SAMPA SAHA</t>
  </si>
  <si>
    <t>KAJOL AGARWALA</t>
  </si>
  <si>
    <t>DOLI MONDAL</t>
  </si>
  <si>
    <t>APARAJITA GHOSH</t>
  </si>
  <si>
    <t>NISHI GANDHYA MAJUMDAR</t>
  </si>
  <si>
    <t>PRIYANKA SAHA</t>
  </si>
  <si>
    <t>ISHA GURUNG</t>
  </si>
  <si>
    <t>AJAY ROUTH</t>
  </si>
  <si>
    <t>TANNI GHOSH</t>
  </si>
  <si>
    <t>SOURAV LOHANI</t>
  </si>
  <si>
    <t>SACHIN MINTRI</t>
  </si>
  <si>
    <t>SAMIR SARKAR</t>
  </si>
  <si>
    <t>MAHADEB BARMAN</t>
  </si>
  <si>
    <t>ABHISHEK GUPTA</t>
  </si>
  <si>
    <t>KAUSHIK BARMAN</t>
  </si>
  <si>
    <t>MAHEN CHETTRI</t>
  </si>
  <si>
    <t>SAIKAT BHATTACHARYA</t>
  </si>
  <si>
    <t>SOURABH MUKHIA</t>
  </si>
  <si>
    <t>SUCHITRA ROY</t>
  </si>
  <si>
    <t>LUSI SAHA</t>
  </si>
  <si>
    <t>ANKITA MITRA</t>
  </si>
  <si>
    <t>PARTHA SARKAR</t>
  </si>
  <si>
    <t>MANALI ROY</t>
  </si>
  <si>
    <t>POOJA GIRI</t>
  </si>
  <si>
    <t>NIGAM MITTAL</t>
  </si>
  <si>
    <t>SUJIT BARMA</t>
  </si>
  <si>
    <t>PUJA AGARWAL</t>
  </si>
  <si>
    <t>KAUSHIK GOYAL</t>
  </si>
  <si>
    <t>ISHA SHARMA</t>
  </si>
  <si>
    <t>MONIKA GOYAL</t>
  </si>
  <si>
    <t>SANDEEP KHATRI</t>
  </si>
  <si>
    <t>TANAY AICH</t>
  </si>
  <si>
    <t>SIDDARTH BARAIK</t>
  </si>
  <si>
    <t>3 YEAR LL.B. SEMESTER - II</t>
  </si>
  <si>
    <t>MOULI SARKAR</t>
  </si>
  <si>
    <t>NEHA DUTTA</t>
  </si>
  <si>
    <t>MASUD RANA</t>
  </si>
  <si>
    <t>DEBASHISH MANDAL</t>
  </si>
  <si>
    <t>RASIDUL ISLAM</t>
  </si>
  <si>
    <t>BISHAL CHOUDHURY</t>
  </si>
  <si>
    <t>DIPSHIKHA DUTTA</t>
  </si>
  <si>
    <t>3 YEAR LL.B. SEMESTER - IV</t>
  </si>
  <si>
    <t>TRISHNA ROY</t>
  </si>
  <si>
    <t>3 YEAR LL.B. SEMESTER - VI</t>
  </si>
  <si>
    <t>SUBJECTS</t>
  </si>
  <si>
    <t>PER</t>
  </si>
  <si>
    <t>NO OF CLASSES HELD</t>
  </si>
  <si>
    <t>AVERAGE</t>
  </si>
  <si>
    <t>MONTHS - 2019</t>
  </si>
  <si>
    <t>ROLL NO.</t>
  </si>
  <si>
    <t>NAME OF THE STUDENT</t>
  </si>
  <si>
    <t>FAMILY LAW - II</t>
  </si>
  <si>
    <t>SPECIAL CONTRACT</t>
  </si>
  <si>
    <t>CONSTITUTIONAL LAW-II</t>
  </si>
  <si>
    <t>LAW OF CRIMES - I</t>
  </si>
  <si>
    <t>ADMINISTRATIVE LAW</t>
  </si>
  <si>
    <t>TOHIJUL SAIKH  - NON-CBCS</t>
  </si>
  <si>
    <t>LEGAL WRITING</t>
  </si>
  <si>
    <t>Labour &amp; Ind Law-II</t>
  </si>
  <si>
    <t>Company Law</t>
  </si>
  <si>
    <t>Property Law</t>
  </si>
  <si>
    <t>C.P.C</t>
  </si>
  <si>
    <t>A.D.R.</t>
  </si>
  <si>
    <t>Corporate Governanace</t>
  </si>
  <si>
    <t>Human Rights Law</t>
  </si>
  <si>
    <t>Public  Int.  Law</t>
  </si>
  <si>
    <t>Taxation Law</t>
  </si>
  <si>
    <t>Moot Court Exercise and Internship</t>
  </si>
  <si>
    <t>APR</t>
  </si>
  <si>
    <t>RAHUL KUAPR SINGH</t>
  </si>
  <si>
    <t>MOHIT KUAPR KEDIA</t>
  </si>
  <si>
    <t>SHREYASH APRODIA</t>
  </si>
  <si>
    <t>KUAPR BIRAJ NARAYAN</t>
  </si>
  <si>
    <t>APRINA SUBBA</t>
  </si>
  <si>
    <t>RABI KUAPR PRASAD</t>
  </si>
  <si>
    <t>SAURABH KUAPR</t>
  </si>
  <si>
    <t>GOPAL KUAPR SAH</t>
  </si>
  <si>
    <t>SANDEEP KUAPR SAH</t>
  </si>
  <si>
    <t>BINESH KUAPR PRASAD</t>
  </si>
  <si>
    <t>SHRUTI KUAPRI</t>
  </si>
  <si>
    <t>SATISH KUAPR</t>
  </si>
  <si>
    <t>SUMAN KUAPR</t>
  </si>
  <si>
    <t>SAAPR MANDAL</t>
  </si>
  <si>
    <t>JYOTI  KUAPRI SAH</t>
  </si>
  <si>
    <t>HEMANT KUAPR</t>
  </si>
  <si>
    <t>AAPR BANSAL</t>
  </si>
  <si>
    <t>ABHAY KUAPR PANDEY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</si>
</sst>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1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/>
    <xf numFmtId="0" fontId="0" fillId="0" borderId="1" xfId="0" applyFill="1" applyBorder="1" applyAlignme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left"/>
    </xf>
    <xf numFmtId="0" fontId="10" fillId="0" borderId="1" xfId="0" applyFont="1" applyBorder="1"/>
    <xf numFmtId="9" fontId="0" fillId="0" borderId="0" xfId="1" applyFont="1" applyFill="1" applyAlignment="1">
      <alignment horizontal="center"/>
    </xf>
    <xf numFmtId="0" fontId="0" fillId="0" borderId="0" xfId="0" applyFill="1"/>
    <xf numFmtId="0" fontId="10" fillId="0" borderId="1" xfId="0" applyFont="1" applyBorder="1" applyAlignment="1">
      <alignment horizontal="center"/>
    </xf>
    <xf numFmtId="9" fontId="10" fillId="0" borderId="1" xfId="1" applyFont="1" applyBorder="1" applyAlignment="1">
      <alignment horizontal="center"/>
    </xf>
    <xf numFmtId="9" fontId="10" fillId="0" borderId="1" xfId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9" fontId="14" fillId="0" borderId="1" xfId="1" applyFont="1" applyFill="1" applyBorder="1" applyAlignment="1">
      <alignment horizontal="center"/>
    </xf>
    <xf numFmtId="9" fontId="0" fillId="0" borderId="0" xfId="1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9" fontId="14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8" fillId="0" borderId="1" xfId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9" fontId="8" fillId="0" borderId="1" xfId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9" fontId="10" fillId="0" borderId="0" xfId="1" applyFont="1" applyFill="1" applyAlignment="1">
      <alignment horizontal="center"/>
    </xf>
    <xf numFmtId="9" fontId="8" fillId="0" borderId="1" xfId="1" applyFont="1" applyFill="1" applyBorder="1" applyAlignment="1">
      <alignment horizontal="center"/>
    </xf>
    <xf numFmtId="9" fontId="5" fillId="0" borderId="1" xfId="1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opLeftCell="A82" workbookViewId="0">
      <selection activeCell="R12" sqref="R12"/>
    </sheetView>
  </sheetViews>
  <sheetFormatPr defaultRowHeight="20.100000000000001" customHeight="1"/>
  <cols>
    <col min="1" max="1" width="5" customWidth="1"/>
    <col min="2" max="2" width="24" customWidth="1"/>
    <col min="3" max="3" width="7.7109375" style="1" customWidth="1"/>
    <col min="4" max="4" width="7.5703125" style="1" customWidth="1"/>
    <col min="5" max="5" width="8" style="1" customWidth="1"/>
    <col min="6" max="6" width="6.7109375" style="1" customWidth="1"/>
    <col min="7" max="8" width="7.28515625" style="1" customWidth="1"/>
    <col min="9" max="9" width="7.42578125" style="1" customWidth="1"/>
    <col min="10" max="10" width="7.7109375" style="1" customWidth="1"/>
    <col min="11" max="11" width="7.85546875" style="1" customWidth="1"/>
    <col min="12" max="12" width="8" style="1" customWidth="1"/>
    <col min="13" max="13" width="6.85546875" style="1" customWidth="1"/>
    <col min="14" max="14" width="5.5703125" style="1" bestFit="1" customWidth="1"/>
    <col min="15" max="15" width="7.28515625" style="1" bestFit="1" customWidth="1"/>
  </cols>
  <sheetData>
    <row r="1" spans="1:16" ht="20.100000000000001" customHeight="1">
      <c r="A1" s="70" t="s">
        <v>239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6" s="30" customFormat="1" ht="21">
      <c r="A2" s="27"/>
      <c r="B2" s="28" t="s">
        <v>250</v>
      </c>
      <c r="C2" s="71" t="s">
        <v>257</v>
      </c>
      <c r="D2" s="71"/>
      <c r="E2" s="72" t="s">
        <v>258</v>
      </c>
      <c r="F2" s="73"/>
      <c r="G2" s="74" t="s">
        <v>259</v>
      </c>
      <c r="H2" s="75"/>
      <c r="I2" s="71" t="s">
        <v>260</v>
      </c>
      <c r="J2" s="71"/>
      <c r="K2" s="68" t="s">
        <v>261</v>
      </c>
      <c r="L2" s="69"/>
      <c r="M2" s="68" t="s">
        <v>263</v>
      </c>
      <c r="N2" s="69"/>
      <c r="O2" s="29"/>
      <c r="P2" s="29"/>
    </row>
    <row r="3" spans="1:16" s="30" customFormat="1" ht="21">
      <c r="A3" s="27"/>
      <c r="B3" s="28" t="s">
        <v>254</v>
      </c>
      <c r="C3" s="31" t="s">
        <v>274</v>
      </c>
      <c r="D3" s="32" t="s">
        <v>251</v>
      </c>
      <c r="E3" s="31" t="s">
        <v>274</v>
      </c>
      <c r="F3" s="32" t="s">
        <v>251</v>
      </c>
      <c r="G3" s="31" t="s">
        <v>274</v>
      </c>
      <c r="H3" s="32" t="s">
        <v>251</v>
      </c>
      <c r="I3" s="31" t="s">
        <v>274</v>
      </c>
      <c r="J3" s="32" t="s">
        <v>251</v>
      </c>
      <c r="K3" s="31" t="s">
        <v>274</v>
      </c>
      <c r="L3" s="33" t="s">
        <v>251</v>
      </c>
      <c r="M3" s="31" t="s">
        <v>274</v>
      </c>
      <c r="N3" s="33" t="s">
        <v>251</v>
      </c>
      <c r="O3" s="31" t="s">
        <v>274</v>
      </c>
      <c r="P3" s="29"/>
    </row>
    <row r="4" spans="1:16" s="30" customFormat="1" ht="15">
      <c r="A4" s="34"/>
      <c r="B4" s="28" t="s">
        <v>252</v>
      </c>
      <c r="C4" s="35">
        <v>19</v>
      </c>
      <c r="D4" s="55"/>
      <c r="E4" s="35">
        <v>19</v>
      </c>
      <c r="F4" s="55"/>
      <c r="G4" s="35">
        <v>19</v>
      </c>
      <c r="H4" s="55"/>
      <c r="I4" s="35">
        <v>19</v>
      </c>
      <c r="J4" s="56"/>
      <c r="K4" s="35">
        <v>19</v>
      </c>
      <c r="L4" s="57"/>
      <c r="M4" s="35">
        <v>2</v>
      </c>
      <c r="N4" s="57"/>
      <c r="O4" s="40" t="s">
        <v>253</v>
      </c>
      <c r="P4" s="29"/>
    </row>
    <row r="5" spans="1:16" ht="24" customHeight="1">
      <c r="A5" s="64" t="s">
        <v>255</v>
      </c>
      <c r="B5" s="38" t="s">
        <v>256</v>
      </c>
      <c r="C5" s="16"/>
      <c r="D5" s="2"/>
      <c r="E5" s="2"/>
      <c r="F5" s="2"/>
      <c r="G5" s="2"/>
      <c r="H5" s="2"/>
      <c r="I5" s="16"/>
      <c r="J5" s="2"/>
      <c r="K5" s="2"/>
      <c r="L5" s="2"/>
      <c r="M5" s="2"/>
      <c r="N5" s="2"/>
      <c r="O5" s="2"/>
    </row>
    <row r="6" spans="1:16" s="10" customFormat="1" ht="15" customHeight="1">
      <c r="A6" s="8">
        <v>1</v>
      </c>
      <c r="B6" s="22" t="s">
        <v>210</v>
      </c>
      <c r="C6" s="8">
        <v>10</v>
      </c>
      <c r="D6" s="50">
        <f>C6/19</f>
        <v>0.52631578947368418</v>
      </c>
      <c r="E6" s="8">
        <v>8</v>
      </c>
      <c r="F6" s="50">
        <f>E6/19</f>
        <v>0.42105263157894735</v>
      </c>
      <c r="G6" s="8">
        <v>8</v>
      </c>
      <c r="H6" s="50">
        <f>G6/19</f>
        <v>0.42105263157894735</v>
      </c>
      <c r="I6" s="8">
        <v>10</v>
      </c>
      <c r="J6" s="50">
        <f>I6/19</f>
        <v>0.52631578947368418</v>
      </c>
      <c r="K6" s="2">
        <v>10</v>
      </c>
      <c r="L6" s="50">
        <f>K6/19</f>
        <v>0.52631578947368418</v>
      </c>
      <c r="M6" s="8">
        <v>2</v>
      </c>
      <c r="N6" s="50">
        <f>M6/2</f>
        <v>1</v>
      </c>
      <c r="O6" s="50">
        <f>(N6+L6+J6+H6+F6+D6)/6</f>
        <v>0.57017543859649111</v>
      </c>
    </row>
    <row r="7" spans="1:16" s="10" customFormat="1" ht="15" customHeight="1">
      <c r="A7" s="8">
        <v>2</v>
      </c>
      <c r="B7" s="22" t="s">
        <v>160</v>
      </c>
      <c r="C7" s="8">
        <v>0</v>
      </c>
      <c r="D7" s="50">
        <f>C7/19</f>
        <v>0</v>
      </c>
      <c r="E7" s="8">
        <v>0</v>
      </c>
      <c r="F7" s="50">
        <f>E7/19</f>
        <v>0</v>
      </c>
      <c r="G7" s="8">
        <v>0</v>
      </c>
      <c r="H7" s="50">
        <f>G7/19</f>
        <v>0</v>
      </c>
      <c r="I7" s="8">
        <v>0</v>
      </c>
      <c r="J7" s="50">
        <f>I7/19</f>
        <v>0</v>
      </c>
      <c r="K7" s="2">
        <v>0</v>
      </c>
      <c r="L7" s="50">
        <f>K7/19</f>
        <v>0</v>
      </c>
      <c r="M7" s="8">
        <v>0</v>
      </c>
      <c r="N7" s="50">
        <f>M7/2</f>
        <v>0</v>
      </c>
      <c r="O7" s="50">
        <f>(N7+L7+J7+H7+F7+D7)/6</f>
        <v>0</v>
      </c>
    </row>
    <row r="8" spans="1:16" s="10" customFormat="1" ht="15" customHeight="1">
      <c r="A8" s="8">
        <v>3</v>
      </c>
      <c r="B8" s="22" t="s">
        <v>214</v>
      </c>
      <c r="C8" s="8">
        <v>10</v>
      </c>
      <c r="D8" s="50">
        <f>C8/19</f>
        <v>0.52631578947368418</v>
      </c>
      <c r="E8" s="8">
        <v>10</v>
      </c>
      <c r="F8" s="50">
        <f>E8/19</f>
        <v>0.52631578947368418</v>
      </c>
      <c r="G8" s="8">
        <v>10</v>
      </c>
      <c r="H8" s="50">
        <f>G8/19</f>
        <v>0.52631578947368418</v>
      </c>
      <c r="I8" s="8">
        <v>7</v>
      </c>
      <c r="J8" s="50">
        <f>I8/19</f>
        <v>0.36842105263157893</v>
      </c>
      <c r="K8" s="2">
        <v>10</v>
      </c>
      <c r="L8" s="50">
        <f>K8/19</f>
        <v>0.52631578947368418</v>
      </c>
      <c r="M8" s="8">
        <v>1</v>
      </c>
      <c r="N8" s="50">
        <f>M8/2</f>
        <v>0.5</v>
      </c>
      <c r="O8" s="50">
        <f>(N8+L8+J8+H8+F8+D8)/6</f>
        <v>0.49561403508771923</v>
      </c>
    </row>
    <row r="9" spans="1:16" s="10" customFormat="1" ht="15" customHeight="1">
      <c r="A9" s="8">
        <v>4</v>
      </c>
      <c r="B9" s="22" t="s">
        <v>170</v>
      </c>
      <c r="C9" s="8">
        <v>6</v>
      </c>
      <c r="D9" s="50">
        <f>C9/19</f>
        <v>0.31578947368421051</v>
      </c>
      <c r="E9" s="8">
        <v>6</v>
      </c>
      <c r="F9" s="50">
        <f>E9/19</f>
        <v>0.31578947368421051</v>
      </c>
      <c r="G9" s="8">
        <v>6</v>
      </c>
      <c r="H9" s="50">
        <f>G9/19</f>
        <v>0.31578947368421051</v>
      </c>
      <c r="I9" s="8">
        <v>4</v>
      </c>
      <c r="J9" s="50">
        <f>I9/19</f>
        <v>0.21052631578947367</v>
      </c>
      <c r="K9" s="2">
        <v>0</v>
      </c>
      <c r="L9" s="50">
        <f>K9/19</f>
        <v>0</v>
      </c>
      <c r="M9" s="8">
        <v>2</v>
      </c>
      <c r="N9" s="50">
        <f>M9/2</f>
        <v>1</v>
      </c>
      <c r="O9" s="50">
        <f>(N9+L9+J9+H9+F9+D9)/6</f>
        <v>0.35964912280701755</v>
      </c>
    </row>
    <row r="10" spans="1:16" s="10" customFormat="1" ht="15" customHeight="1">
      <c r="A10" s="8">
        <v>5</v>
      </c>
      <c r="B10" s="23" t="s">
        <v>162</v>
      </c>
      <c r="C10" s="8">
        <v>2</v>
      </c>
      <c r="D10" s="50">
        <f>C10/19</f>
        <v>0.10526315789473684</v>
      </c>
      <c r="E10" s="8">
        <v>2</v>
      </c>
      <c r="F10" s="50">
        <f>E10/19</f>
        <v>0.10526315789473684</v>
      </c>
      <c r="G10" s="8">
        <v>2</v>
      </c>
      <c r="H10" s="50">
        <f>G10/19</f>
        <v>0.10526315789473684</v>
      </c>
      <c r="I10" s="8">
        <v>2</v>
      </c>
      <c r="J10" s="50">
        <f>I10/19</f>
        <v>0.10526315789473684</v>
      </c>
      <c r="K10" s="2">
        <v>2</v>
      </c>
      <c r="L10" s="50">
        <f>K10/19</f>
        <v>0.10526315789473684</v>
      </c>
      <c r="M10" s="8">
        <v>2</v>
      </c>
      <c r="N10" s="50">
        <f>M10/2</f>
        <v>1</v>
      </c>
      <c r="O10" s="50">
        <f>(N10+L10+J10+H10+F10+D10)/6</f>
        <v>0.2543859649122806</v>
      </c>
    </row>
    <row r="11" spans="1:16" s="10" customFormat="1" ht="15" customHeight="1">
      <c r="A11" s="8">
        <v>6</v>
      </c>
      <c r="B11" s="22" t="s">
        <v>275</v>
      </c>
      <c r="C11" s="8">
        <v>5</v>
      </c>
      <c r="D11" s="50">
        <f>C11/19</f>
        <v>0.26315789473684209</v>
      </c>
      <c r="E11" s="8">
        <v>5</v>
      </c>
      <c r="F11" s="50">
        <f>E11/19</f>
        <v>0.26315789473684209</v>
      </c>
      <c r="G11" s="8">
        <v>5</v>
      </c>
      <c r="H11" s="50">
        <f>G11/19</f>
        <v>0.26315789473684209</v>
      </c>
      <c r="I11" s="8">
        <v>5</v>
      </c>
      <c r="J11" s="50">
        <f>I11/19</f>
        <v>0.26315789473684209</v>
      </c>
      <c r="K11" s="2">
        <v>5</v>
      </c>
      <c r="L11" s="50">
        <f>K11/19</f>
        <v>0.26315789473684209</v>
      </c>
      <c r="M11" s="8">
        <v>1</v>
      </c>
      <c r="N11" s="50">
        <f>M11/2</f>
        <v>0.5</v>
      </c>
      <c r="O11" s="50">
        <f>(N11+L11+J11+H11+F11+D11)/6</f>
        <v>0.30263157894736836</v>
      </c>
    </row>
    <row r="12" spans="1:16" s="10" customFormat="1" ht="15" customHeight="1">
      <c r="A12" s="8">
        <v>7</v>
      </c>
      <c r="B12" s="22" t="s">
        <v>165</v>
      </c>
      <c r="C12" s="8">
        <v>1</v>
      </c>
      <c r="D12" s="50">
        <f>C12/19</f>
        <v>5.2631578947368418E-2</v>
      </c>
      <c r="E12" s="8">
        <v>1</v>
      </c>
      <c r="F12" s="50">
        <f>E12/19</f>
        <v>5.2631578947368418E-2</v>
      </c>
      <c r="G12" s="8">
        <v>1</v>
      </c>
      <c r="H12" s="50">
        <f>G12/19</f>
        <v>5.2631578947368418E-2</v>
      </c>
      <c r="I12" s="8">
        <v>4</v>
      </c>
      <c r="J12" s="50">
        <f>I12/19</f>
        <v>0.21052631578947367</v>
      </c>
      <c r="K12" s="2">
        <v>4</v>
      </c>
      <c r="L12" s="50">
        <f>K12/19</f>
        <v>0.21052631578947367</v>
      </c>
      <c r="M12" s="8">
        <v>1</v>
      </c>
      <c r="N12" s="50">
        <f>M12/2</f>
        <v>0.5</v>
      </c>
      <c r="O12" s="50">
        <f>(N12+L12+J12+H12+F12+D12)/6</f>
        <v>0.17982456140350875</v>
      </c>
    </row>
    <row r="13" spans="1:16" s="10" customFormat="1" ht="15" customHeight="1">
      <c r="A13" s="8">
        <v>8</v>
      </c>
      <c r="B13" s="22" t="s">
        <v>212</v>
      </c>
      <c r="C13" s="8">
        <v>0</v>
      </c>
      <c r="D13" s="50">
        <f>C13/19</f>
        <v>0</v>
      </c>
      <c r="E13" s="8">
        <v>0</v>
      </c>
      <c r="F13" s="50">
        <f>E13/19</f>
        <v>0</v>
      </c>
      <c r="G13" s="8">
        <v>0</v>
      </c>
      <c r="H13" s="50">
        <f>G13/19</f>
        <v>0</v>
      </c>
      <c r="I13" s="8">
        <v>0</v>
      </c>
      <c r="J13" s="50">
        <f>I13/19</f>
        <v>0</v>
      </c>
      <c r="K13" s="2">
        <v>0</v>
      </c>
      <c r="L13" s="50">
        <f>K13/19</f>
        <v>0</v>
      </c>
      <c r="M13" s="8">
        <v>0</v>
      </c>
      <c r="N13" s="50">
        <f>M13/2</f>
        <v>0</v>
      </c>
      <c r="O13" s="50">
        <f>(N13+L13+J13+H13+F13+D13)/6</f>
        <v>0</v>
      </c>
    </row>
    <row r="14" spans="1:16" s="10" customFormat="1" ht="15" customHeight="1">
      <c r="A14" s="8">
        <v>9</v>
      </c>
      <c r="B14" s="22" t="s">
        <v>168</v>
      </c>
      <c r="C14" s="8">
        <v>6</v>
      </c>
      <c r="D14" s="50">
        <f>C14/19</f>
        <v>0.31578947368421051</v>
      </c>
      <c r="E14" s="8">
        <v>6</v>
      </c>
      <c r="F14" s="50">
        <f>E14/19</f>
        <v>0.31578947368421051</v>
      </c>
      <c r="G14" s="8">
        <v>6</v>
      </c>
      <c r="H14" s="50">
        <f>G14/19</f>
        <v>0.31578947368421051</v>
      </c>
      <c r="I14" s="8">
        <v>10</v>
      </c>
      <c r="J14" s="50">
        <f>I14/19</f>
        <v>0.52631578947368418</v>
      </c>
      <c r="K14" s="2">
        <v>6</v>
      </c>
      <c r="L14" s="50">
        <f>K14/19</f>
        <v>0.31578947368421051</v>
      </c>
      <c r="M14" s="8">
        <v>2</v>
      </c>
      <c r="N14" s="50">
        <f>M14/2</f>
        <v>1</v>
      </c>
      <c r="O14" s="50">
        <f>(N14+L14+J14+H14+F14+D14)/6</f>
        <v>0.46491228070175444</v>
      </c>
    </row>
    <row r="15" spans="1:16" s="10" customFormat="1" ht="15" customHeight="1">
      <c r="A15" s="8">
        <v>10</v>
      </c>
      <c r="B15" s="22" t="s">
        <v>201</v>
      </c>
      <c r="C15" s="8">
        <v>13</v>
      </c>
      <c r="D15" s="50">
        <f>C15/19</f>
        <v>0.68421052631578949</v>
      </c>
      <c r="E15" s="8">
        <v>13</v>
      </c>
      <c r="F15" s="50">
        <f>E15/19</f>
        <v>0.68421052631578949</v>
      </c>
      <c r="G15" s="8">
        <v>13</v>
      </c>
      <c r="H15" s="50">
        <f>G15/19</f>
        <v>0.68421052631578949</v>
      </c>
      <c r="I15" s="8">
        <v>13</v>
      </c>
      <c r="J15" s="50">
        <f>I15/19</f>
        <v>0.68421052631578949</v>
      </c>
      <c r="K15" s="2">
        <v>15</v>
      </c>
      <c r="L15" s="50">
        <f>K15/19</f>
        <v>0.78947368421052633</v>
      </c>
      <c r="M15" s="8">
        <v>2</v>
      </c>
      <c r="N15" s="50">
        <f>M15/2</f>
        <v>1</v>
      </c>
      <c r="O15" s="50">
        <f>(N15+L15+J15+H15+F15+D15)/6</f>
        <v>0.75438596491228072</v>
      </c>
    </row>
    <row r="16" spans="1:16" s="10" customFormat="1" ht="15" customHeight="1">
      <c r="A16" s="8">
        <v>11</v>
      </c>
      <c r="B16" s="23" t="s">
        <v>234</v>
      </c>
      <c r="C16" s="8">
        <v>2</v>
      </c>
      <c r="D16" s="50">
        <f>C16/19</f>
        <v>0.10526315789473684</v>
      </c>
      <c r="E16" s="8">
        <v>2</v>
      </c>
      <c r="F16" s="50">
        <f>E16/19</f>
        <v>0.10526315789473684</v>
      </c>
      <c r="G16" s="8">
        <v>2</v>
      </c>
      <c r="H16" s="50">
        <f>G16/19</f>
        <v>0.10526315789473684</v>
      </c>
      <c r="I16" s="8">
        <v>2</v>
      </c>
      <c r="J16" s="50">
        <f>I16/19</f>
        <v>0.10526315789473684</v>
      </c>
      <c r="K16" s="2">
        <v>1</v>
      </c>
      <c r="L16" s="50">
        <f>K16/19</f>
        <v>5.2631578947368418E-2</v>
      </c>
      <c r="M16" s="8">
        <v>2</v>
      </c>
      <c r="N16" s="50">
        <f>M16/2</f>
        <v>1</v>
      </c>
      <c r="O16" s="50">
        <f>(N16+L16+J16+H16+F16+D16)/6</f>
        <v>0.24561403508771926</v>
      </c>
    </row>
    <row r="17" spans="1:15" s="10" customFormat="1" ht="15" customHeight="1">
      <c r="A17" s="8">
        <v>12</v>
      </c>
      <c r="B17" s="22" t="s">
        <v>207</v>
      </c>
      <c r="C17" s="8">
        <v>2</v>
      </c>
      <c r="D17" s="50">
        <f>C17/19</f>
        <v>0.10526315789473684</v>
      </c>
      <c r="E17" s="8">
        <v>2</v>
      </c>
      <c r="F17" s="50">
        <f>E17/19</f>
        <v>0.10526315789473684</v>
      </c>
      <c r="G17" s="8">
        <v>2</v>
      </c>
      <c r="H17" s="50">
        <f>G17/19</f>
        <v>0.10526315789473684</v>
      </c>
      <c r="I17" s="8">
        <v>2</v>
      </c>
      <c r="J17" s="50">
        <f>I17/19</f>
        <v>0.10526315789473684</v>
      </c>
      <c r="K17" s="2">
        <v>1</v>
      </c>
      <c r="L17" s="50">
        <f>K17/19</f>
        <v>5.2631578947368418E-2</v>
      </c>
      <c r="M17" s="8">
        <v>2</v>
      </c>
      <c r="N17" s="50">
        <f>M17/2</f>
        <v>1</v>
      </c>
      <c r="O17" s="50">
        <f>(N17+L17+J17+H17+F17+D17)/6</f>
        <v>0.24561403508771926</v>
      </c>
    </row>
    <row r="18" spans="1:15" s="10" customFormat="1" ht="15" customHeight="1">
      <c r="A18" s="8">
        <v>13</v>
      </c>
      <c r="B18" s="22" t="s">
        <v>186</v>
      </c>
      <c r="C18" s="8">
        <v>1</v>
      </c>
      <c r="D18" s="50">
        <f>C18/19</f>
        <v>5.2631578947368418E-2</v>
      </c>
      <c r="E18" s="8">
        <v>1</v>
      </c>
      <c r="F18" s="50">
        <f>E18/19</f>
        <v>5.2631578947368418E-2</v>
      </c>
      <c r="G18" s="8">
        <v>1</v>
      </c>
      <c r="H18" s="50">
        <f>G18/19</f>
        <v>5.2631578947368418E-2</v>
      </c>
      <c r="I18" s="8">
        <v>2</v>
      </c>
      <c r="J18" s="50">
        <f>I18/19</f>
        <v>0.10526315789473684</v>
      </c>
      <c r="K18" s="2">
        <v>2</v>
      </c>
      <c r="L18" s="50">
        <f>K18/19</f>
        <v>0.10526315789473684</v>
      </c>
      <c r="M18" s="8">
        <v>2</v>
      </c>
      <c r="N18" s="50">
        <f>M18/2</f>
        <v>1</v>
      </c>
      <c r="O18" s="50">
        <f>(N18+L18+J18+H18+F18+D18)/6</f>
        <v>0.22807017543859642</v>
      </c>
    </row>
    <row r="19" spans="1:15" s="10" customFormat="1" ht="15" customHeight="1">
      <c r="A19" s="8">
        <v>14</v>
      </c>
      <c r="B19" s="23" t="s">
        <v>220</v>
      </c>
      <c r="C19" s="8">
        <v>12</v>
      </c>
      <c r="D19" s="50">
        <f>C19/19</f>
        <v>0.63157894736842102</v>
      </c>
      <c r="E19" s="8">
        <v>12</v>
      </c>
      <c r="F19" s="50">
        <f>E19/19</f>
        <v>0.63157894736842102</v>
      </c>
      <c r="G19" s="8">
        <v>12</v>
      </c>
      <c r="H19" s="50">
        <f>G19/19</f>
        <v>0.63157894736842102</v>
      </c>
      <c r="I19" s="8">
        <v>10</v>
      </c>
      <c r="J19" s="50">
        <f>I19/19</f>
        <v>0.52631578947368418</v>
      </c>
      <c r="K19" s="2">
        <v>12</v>
      </c>
      <c r="L19" s="50">
        <f>K19/19</f>
        <v>0.63157894736842102</v>
      </c>
      <c r="M19" s="8">
        <v>2</v>
      </c>
      <c r="N19" s="50">
        <f>M19/2</f>
        <v>1</v>
      </c>
      <c r="O19" s="50">
        <f>(N19+L19+J19+H19+F19+D19)/6</f>
        <v>0.67543859649122817</v>
      </c>
    </row>
    <row r="20" spans="1:15" s="10" customFormat="1" ht="15" customHeight="1">
      <c r="A20" s="8">
        <v>15</v>
      </c>
      <c r="B20" s="22" t="s">
        <v>199</v>
      </c>
      <c r="C20" s="8">
        <v>17</v>
      </c>
      <c r="D20" s="50">
        <f>C20/19</f>
        <v>0.89473684210526316</v>
      </c>
      <c r="E20" s="8">
        <v>17</v>
      </c>
      <c r="F20" s="50">
        <f>E20/19</f>
        <v>0.89473684210526316</v>
      </c>
      <c r="G20" s="8">
        <v>17</v>
      </c>
      <c r="H20" s="50">
        <f>G20/19</f>
        <v>0.89473684210526316</v>
      </c>
      <c r="I20" s="8">
        <v>15</v>
      </c>
      <c r="J20" s="50">
        <f>I20/19</f>
        <v>0.78947368421052633</v>
      </c>
      <c r="K20" s="2">
        <v>16</v>
      </c>
      <c r="L20" s="50">
        <f>K20/19</f>
        <v>0.84210526315789469</v>
      </c>
      <c r="M20" s="8">
        <v>2</v>
      </c>
      <c r="N20" s="50">
        <f>M20/2</f>
        <v>1</v>
      </c>
      <c r="O20" s="50">
        <f>(N20+L20+J20+H20+F20+D20)/6</f>
        <v>0.88596491228070173</v>
      </c>
    </row>
    <row r="21" spans="1:15" s="10" customFormat="1" ht="15" customHeight="1">
      <c r="A21" s="8">
        <v>16</v>
      </c>
      <c r="B21" s="22" t="s">
        <v>209</v>
      </c>
      <c r="C21" s="8">
        <v>6</v>
      </c>
      <c r="D21" s="50">
        <f>C21/19</f>
        <v>0.31578947368421051</v>
      </c>
      <c r="E21" s="8">
        <v>6</v>
      </c>
      <c r="F21" s="50">
        <f>E21/19</f>
        <v>0.31578947368421051</v>
      </c>
      <c r="G21" s="8">
        <v>6</v>
      </c>
      <c r="H21" s="50">
        <f>G21/19</f>
        <v>0.31578947368421051</v>
      </c>
      <c r="I21" s="8">
        <v>5</v>
      </c>
      <c r="J21" s="50">
        <f>I21/19</f>
        <v>0.26315789473684209</v>
      </c>
      <c r="K21" s="2">
        <v>2</v>
      </c>
      <c r="L21" s="50">
        <f>K21/19</f>
        <v>0.10526315789473684</v>
      </c>
      <c r="M21" s="8">
        <v>2</v>
      </c>
      <c r="N21" s="50">
        <f>M21/2</f>
        <v>1</v>
      </c>
      <c r="O21" s="50">
        <f>(N21+L21+J21+H21+F21+D21)/6</f>
        <v>0.38596491228070179</v>
      </c>
    </row>
    <row r="22" spans="1:15" s="10" customFormat="1" ht="15" customHeight="1">
      <c r="A22" s="8">
        <v>17</v>
      </c>
      <c r="B22" s="22" t="s">
        <v>176</v>
      </c>
      <c r="C22" s="8">
        <v>6</v>
      </c>
      <c r="D22" s="50">
        <f>C22/19</f>
        <v>0.31578947368421051</v>
      </c>
      <c r="E22" s="8">
        <v>6</v>
      </c>
      <c r="F22" s="50">
        <f>E22/19</f>
        <v>0.31578947368421051</v>
      </c>
      <c r="G22" s="8">
        <v>6</v>
      </c>
      <c r="H22" s="50">
        <f>G22/19</f>
        <v>0.31578947368421051</v>
      </c>
      <c r="I22" s="8">
        <v>4</v>
      </c>
      <c r="J22" s="50">
        <f>I22/19</f>
        <v>0.21052631578947367</v>
      </c>
      <c r="K22" s="2">
        <v>2</v>
      </c>
      <c r="L22" s="50">
        <f>K22/19</f>
        <v>0.10526315789473684</v>
      </c>
      <c r="M22" s="8">
        <v>2</v>
      </c>
      <c r="N22" s="50">
        <f>M22/2</f>
        <v>1</v>
      </c>
      <c r="O22" s="50">
        <f>(N22+L22+J22+H22+F22+D22)/6</f>
        <v>0.37719298245614036</v>
      </c>
    </row>
    <row r="23" spans="1:15" s="10" customFormat="1" ht="15" customHeight="1">
      <c r="A23" s="8">
        <v>18</v>
      </c>
      <c r="B23" s="22" t="s">
        <v>171</v>
      </c>
      <c r="C23" s="8">
        <v>15</v>
      </c>
      <c r="D23" s="50">
        <f>C23/19</f>
        <v>0.78947368421052633</v>
      </c>
      <c r="E23" s="8">
        <v>15</v>
      </c>
      <c r="F23" s="50">
        <f>E23/19</f>
        <v>0.78947368421052633</v>
      </c>
      <c r="G23" s="8">
        <v>15</v>
      </c>
      <c r="H23" s="50">
        <f>G23/19</f>
        <v>0.78947368421052633</v>
      </c>
      <c r="I23" s="8">
        <v>13</v>
      </c>
      <c r="J23" s="50">
        <f>I23/19</f>
        <v>0.68421052631578949</v>
      </c>
      <c r="K23" s="2">
        <v>16</v>
      </c>
      <c r="L23" s="50">
        <f>K23/19</f>
        <v>0.84210526315789469</v>
      </c>
      <c r="M23" s="8">
        <v>2</v>
      </c>
      <c r="N23" s="50">
        <f>M23/2</f>
        <v>1</v>
      </c>
      <c r="O23" s="50">
        <f>(N23+L23+J23+H23+F23+D23)/6</f>
        <v>0.81578947368421062</v>
      </c>
    </row>
    <row r="24" spans="1:15" s="10" customFormat="1" ht="15" customHeight="1">
      <c r="A24" s="8">
        <v>19</v>
      </c>
      <c r="B24" s="23" t="s">
        <v>231</v>
      </c>
      <c r="C24" s="8">
        <v>0</v>
      </c>
      <c r="D24" s="50">
        <f>C24/19</f>
        <v>0</v>
      </c>
      <c r="E24" s="8">
        <v>0</v>
      </c>
      <c r="F24" s="50">
        <f>E24/19</f>
        <v>0</v>
      </c>
      <c r="G24" s="8">
        <v>0</v>
      </c>
      <c r="H24" s="50">
        <f>G24/19</f>
        <v>0</v>
      </c>
      <c r="I24" s="8">
        <v>0</v>
      </c>
      <c r="J24" s="50">
        <f>I24/19</f>
        <v>0</v>
      </c>
      <c r="K24" s="2">
        <v>0</v>
      </c>
      <c r="L24" s="50">
        <f>K24/19</f>
        <v>0</v>
      </c>
      <c r="M24" s="8">
        <v>0</v>
      </c>
      <c r="N24" s="50">
        <f>M24/2</f>
        <v>0</v>
      </c>
      <c r="O24" s="50">
        <f>(N24+L24+J24+H24+F24+D24)/6</f>
        <v>0</v>
      </c>
    </row>
    <row r="25" spans="1:15" s="10" customFormat="1" ht="15" customHeight="1">
      <c r="A25" s="8">
        <v>20</v>
      </c>
      <c r="B25" s="23" t="s">
        <v>226</v>
      </c>
      <c r="C25" s="8">
        <v>6</v>
      </c>
      <c r="D25" s="50">
        <f>C25/19</f>
        <v>0.31578947368421051</v>
      </c>
      <c r="E25" s="8">
        <v>6</v>
      </c>
      <c r="F25" s="50">
        <f>E25/19</f>
        <v>0.31578947368421051</v>
      </c>
      <c r="G25" s="8">
        <v>6</v>
      </c>
      <c r="H25" s="50">
        <f>G25/19</f>
        <v>0.31578947368421051</v>
      </c>
      <c r="I25" s="8">
        <v>10</v>
      </c>
      <c r="J25" s="50">
        <f>I25/19</f>
        <v>0.52631578947368418</v>
      </c>
      <c r="K25" s="2">
        <v>5</v>
      </c>
      <c r="L25" s="50">
        <f>K25/19</f>
        <v>0.26315789473684209</v>
      </c>
      <c r="M25" s="8">
        <v>2</v>
      </c>
      <c r="N25" s="50">
        <f>M25/2</f>
        <v>1</v>
      </c>
      <c r="O25" s="50">
        <f>(N25+L25+J25+H25+F25+D25)/6</f>
        <v>0.45614035087719301</v>
      </c>
    </row>
    <row r="26" spans="1:15" s="10" customFormat="1" ht="15" customHeight="1">
      <c r="A26" s="8">
        <v>21</v>
      </c>
      <c r="B26" s="22" t="s">
        <v>206</v>
      </c>
      <c r="C26" s="8">
        <v>0</v>
      </c>
      <c r="D26" s="50">
        <f>C26/19</f>
        <v>0</v>
      </c>
      <c r="E26" s="8">
        <v>0</v>
      </c>
      <c r="F26" s="50">
        <f>E26/19</f>
        <v>0</v>
      </c>
      <c r="G26" s="8">
        <v>0</v>
      </c>
      <c r="H26" s="50">
        <f>G26/19</f>
        <v>0</v>
      </c>
      <c r="I26" s="8">
        <v>0</v>
      </c>
      <c r="J26" s="50">
        <f>I26/19</f>
        <v>0</v>
      </c>
      <c r="K26" s="2">
        <v>0</v>
      </c>
      <c r="L26" s="50">
        <f>K26/19</f>
        <v>0</v>
      </c>
      <c r="M26" s="8">
        <v>0</v>
      </c>
      <c r="N26" s="50">
        <f>M26/2</f>
        <v>0</v>
      </c>
      <c r="O26" s="50">
        <f>(N26+L26+J26+H26+F26+D26)/6</f>
        <v>0</v>
      </c>
    </row>
    <row r="27" spans="1:15" s="10" customFormat="1" ht="15" customHeight="1">
      <c r="A27" s="8">
        <v>22</v>
      </c>
      <c r="B27" s="23" t="s">
        <v>217</v>
      </c>
      <c r="C27" s="8">
        <v>0</v>
      </c>
      <c r="D27" s="50">
        <f>C27/19</f>
        <v>0</v>
      </c>
      <c r="E27" s="8">
        <v>0</v>
      </c>
      <c r="F27" s="50">
        <f>E27/19</f>
        <v>0</v>
      </c>
      <c r="G27" s="8">
        <v>0</v>
      </c>
      <c r="H27" s="50">
        <f>G27/19</f>
        <v>0</v>
      </c>
      <c r="I27" s="8">
        <v>0</v>
      </c>
      <c r="J27" s="50">
        <f>I27/19</f>
        <v>0</v>
      </c>
      <c r="K27" s="2">
        <v>0</v>
      </c>
      <c r="L27" s="50">
        <f>K27/19</f>
        <v>0</v>
      </c>
      <c r="M27" s="8">
        <v>0</v>
      </c>
      <c r="N27" s="50">
        <f>M27/2</f>
        <v>0</v>
      </c>
      <c r="O27" s="50">
        <f>(N27+L27+J27+H27+F27+D27)/6</f>
        <v>0</v>
      </c>
    </row>
    <row r="28" spans="1:15" s="10" customFormat="1" ht="15" customHeight="1">
      <c r="A28" s="8">
        <v>23</v>
      </c>
      <c r="B28" s="22" t="s">
        <v>205</v>
      </c>
      <c r="C28" s="8">
        <v>8</v>
      </c>
      <c r="D28" s="50">
        <f>C28/19</f>
        <v>0.42105263157894735</v>
      </c>
      <c r="E28" s="8">
        <v>8</v>
      </c>
      <c r="F28" s="50">
        <f>E28/19</f>
        <v>0.42105263157894735</v>
      </c>
      <c r="G28" s="8">
        <v>8</v>
      </c>
      <c r="H28" s="50">
        <f>G28/19</f>
        <v>0.42105263157894735</v>
      </c>
      <c r="I28" s="8">
        <v>10</v>
      </c>
      <c r="J28" s="50">
        <f>I28/19</f>
        <v>0.52631578947368418</v>
      </c>
      <c r="K28" s="2">
        <v>6</v>
      </c>
      <c r="L28" s="50">
        <f>K28/19</f>
        <v>0.31578947368421051</v>
      </c>
      <c r="M28" s="8">
        <v>0</v>
      </c>
      <c r="N28" s="50">
        <f>M28/2</f>
        <v>0</v>
      </c>
      <c r="O28" s="50">
        <f>(N28+L28+J28+H28+F28+D28)/6</f>
        <v>0.35087719298245612</v>
      </c>
    </row>
    <row r="29" spans="1:15" s="10" customFormat="1" ht="15" customHeight="1">
      <c r="A29" s="8">
        <v>24</v>
      </c>
      <c r="B29" s="22" t="s">
        <v>198</v>
      </c>
      <c r="C29" s="8">
        <v>13</v>
      </c>
      <c r="D29" s="50">
        <f>C29/19</f>
        <v>0.68421052631578949</v>
      </c>
      <c r="E29" s="8">
        <v>3</v>
      </c>
      <c r="F29" s="50">
        <f>E29/19</f>
        <v>0.15789473684210525</v>
      </c>
      <c r="G29" s="8">
        <v>3</v>
      </c>
      <c r="H29" s="50">
        <f>G29/19</f>
        <v>0.15789473684210525</v>
      </c>
      <c r="I29" s="8">
        <v>3</v>
      </c>
      <c r="J29" s="50">
        <f>I29/19</f>
        <v>0.15789473684210525</v>
      </c>
      <c r="K29" s="2">
        <v>3</v>
      </c>
      <c r="L29" s="50">
        <f>K29/19</f>
        <v>0.15789473684210525</v>
      </c>
      <c r="M29" s="8">
        <v>2</v>
      </c>
      <c r="N29" s="50">
        <f>M29/2</f>
        <v>1</v>
      </c>
      <c r="O29" s="50">
        <f>(N29+L29+J29+H29+F29+D29)/6</f>
        <v>0.38596491228070179</v>
      </c>
    </row>
    <row r="30" spans="1:15" s="10" customFormat="1" ht="15" customHeight="1">
      <c r="A30" s="8">
        <v>25</v>
      </c>
      <c r="B30" s="22" t="s">
        <v>211</v>
      </c>
      <c r="C30" s="8">
        <v>1</v>
      </c>
      <c r="D30" s="50">
        <f>C30/19</f>
        <v>5.2631578947368418E-2</v>
      </c>
      <c r="E30" s="8">
        <v>1</v>
      </c>
      <c r="F30" s="50">
        <f>E30/19</f>
        <v>5.2631578947368418E-2</v>
      </c>
      <c r="G30" s="8">
        <v>1</v>
      </c>
      <c r="H30" s="50">
        <f>G30/19</f>
        <v>5.2631578947368418E-2</v>
      </c>
      <c r="I30" s="8">
        <v>0</v>
      </c>
      <c r="J30" s="50">
        <f>I30/19</f>
        <v>0</v>
      </c>
      <c r="K30" s="2">
        <v>0</v>
      </c>
      <c r="L30" s="50">
        <f>K30/19</f>
        <v>0</v>
      </c>
      <c r="M30" s="8">
        <v>2</v>
      </c>
      <c r="N30" s="50">
        <f>M30/2</f>
        <v>1</v>
      </c>
      <c r="O30" s="50">
        <f>(N30+L30+J30+H30+F30+D30)/6</f>
        <v>0.19298245614035084</v>
      </c>
    </row>
    <row r="31" spans="1:15" s="10" customFormat="1" ht="15" customHeight="1">
      <c r="A31" s="8">
        <v>26</v>
      </c>
      <c r="B31" s="22" t="s">
        <v>179</v>
      </c>
      <c r="C31" s="8">
        <v>1</v>
      </c>
      <c r="D31" s="50">
        <f>C31/19</f>
        <v>5.2631578947368418E-2</v>
      </c>
      <c r="E31" s="8">
        <v>1</v>
      </c>
      <c r="F31" s="50">
        <f>E31/19</f>
        <v>5.2631578947368418E-2</v>
      </c>
      <c r="G31" s="8">
        <v>1</v>
      </c>
      <c r="H31" s="50">
        <f>G31/19</f>
        <v>5.2631578947368418E-2</v>
      </c>
      <c r="I31" s="8">
        <v>1</v>
      </c>
      <c r="J31" s="50">
        <f>I31/19</f>
        <v>5.2631578947368418E-2</v>
      </c>
      <c r="K31" s="2">
        <v>2</v>
      </c>
      <c r="L31" s="50">
        <f>K31/19</f>
        <v>0.10526315789473684</v>
      </c>
      <c r="M31" s="8">
        <v>2</v>
      </c>
      <c r="N31" s="50">
        <f>M31/2</f>
        <v>1</v>
      </c>
      <c r="O31" s="50">
        <f>(N31+L31+J31+H31+F31+D31)/6</f>
        <v>0.21929824561403502</v>
      </c>
    </row>
    <row r="32" spans="1:15" s="10" customFormat="1" ht="15" customHeight="1">
      <c r="A32" s="8">
        <v>27</v>
      </c>
      <c r="B32" s="22" t="s">
        <v>192</v>
      </c>
      <c r="C32" s="8">
        <v>5</v>
      </c>
      <c r="D32" s="50">
        <f>C32/19</f>
        <v>0.26315789473684209</v>
      </c>
      <c r="E32" s="8">
        <v>5</v>
      </c>
      <c r="F32" s="50">
        <f>E32/19</f>
        <v>0.26315789473684209</v>
      </c>
      <c r="G32" s="8">
        <v>5</v>
      </c>
      <c r="H32" s="50">
        <f>G32/19</f>
        <v>0.26315789473684209</v>
      </c>
      <c r="I32" s="8">
        <v>6</v>
      </c>
      <c r="J32" s="50">
        <f>I32/19</f>
        <v>0.31578947368421051</v>
      </c>
      <c r="K32" s="2">
        <v>4</v>
      </c>
      <c r="L32" s="50">
        <f>K32/19</f>
        <v>0.21052631578947367</v>
      </c>
      <c r="M32" s="8">
        <v>2</v>
      </c>
      <c r="N32" s="50">
        <f>M32/2</f>
        <v>1</v>
      </c>
      <c r="O32" s="50">
        <f>(N32+L32+J32+H32+F32+D32)/6</f>
        <v>0.38596491228070168</v>
      </c>
    </row>
    <row r="33" spans="1:15" s="10" customFormat="1" ht="15" customHeight="1">
      <c r="A33" s="8">
        <v>28</v>
      </c>
      <c r="B33" s="22" t="s">
        <v>182</v>
      </c>
      <c r="C33" s="8">
        <v>6</v>
      </c>
      <c r="D33" s="50">
        <f>C33/19</f>
        <v>0.31578947368421051</v>
      </c>
      <c r="E33" s="8">
        <v>10</v>
      </c>
      <c r="F33" s="50">
        <f>E33/19</f>
        <v>0.52631578947368418</v>
      </c>
      <c r="G33" s="8">
        <v>10</v>
      </c>
      <c r="H33" s="50">
        <f>G33/19</f>
        <v>0.52631578947368418</v>
      </c>
      <c r="I33" s="8">
        <v>2</v>
      </c>
      <c r="J33" s="50">
        <f>I33/19</f>
        <v>0.10526315789473684</v>
      </c>
      <c r="K33" s="2">
        <v>1</v>
      </c>
      <c r="L33" s="50">
        <f>K33/19</f>
        <v>5.2631578947368418E-2</v>
      </c>
      <c r="M33" s="8">
        <v>2</v>
      </c>
      <c r="N33" s="50">
        <f>M33/2</f>
        <v>1</v>
      </c>
      <c r="O33" s="50">
        <f>(N33+L33+J33+H33+F33+D33)/6</f>
        <v>0.42105263157894735</v>
      </c>
    </row>
    <row r="34" spans="1:15" s="10" customFormat="1" ht="15" customHeight="1">
      <c r="A34" s="8">
        <v>29</v>
      </c>
      <c r="B34" s="22" t="s">
        <v>200</v>
      </c>
      <c r="C34" s="8">
        <v>4</v>
      </c>
      <c r="D34" s="50">
        <f>C34/19</f>
        <v>0.21052631578947367</v>
      </c>
      <c r="E34" s="8">
        <v>4</v>
      </c>
      <c r="F34" s="50">
        <f>E34/19</f>
        <v>0.21052631578947367</v>
      </c>
      <c r="G34" s="8">
        <v>4</v>
      </c>
      <c r="H34" s="50">
        <f>G34/19</f>
        <v>0.21052631578947367</v>
      </c>
      <c r="I34" s="8">
        <v>1</v>
      </c>
      <c r="J34" s="50">
        <f>I34/19</f>
        <v>5.2631578947368418E-2</v>
      </c>
      <c r="K34" s="2">
        <v>0</v>
      </c>
      <c r="L34" s="50">
        <f>K34/19</f>
        <v>0</v>
      </c>
      <c r="M34" s="8">
        <v>1</v>
      </c>
      <c r="N34" s="50">
        <f>M34/2</f>
        <v>0.5</v>
      </c>
      <c r="O34" s="50">
        <f>(N34+L34+J34+H34+F34+D34)/6</f>
        <v>0.19736842105263155</v>
      </c>
    </row>
    <row r="35" spans="1:15" s="10" customFormat="1" ht="15" customHeight="1">
      <c r="A35" s="8">
        <v>30</v>
      </c>
      <c r="B35" s="22" t="s">
        <v>238</v>
      </c>
      <c r="C35" s="8">
        <v>4</v>
      </c>
      <c r="D35" s="50">
        <f>C35/19</f>
        <v>0.21052631578947367</v>
      </c>
      <c r="E35" s="8">
        <v>4</v>
      </c>
      <c r="F35" s="50">
        <f>E35/19</f>
        <v>0.21052631578947367</v>
      </c>
      <c r="G35" s="8">
        <v>4</v>
      </c>
      <c r="H35" s="50">
        <f>G35/19</f>
        <v>0.21052631578947367</v>
      </c>
      <c r="I35" s="8">
        <v>5</v>
      </c>
      <c r="J35" s="50">
        <f>I35/19</f>
        <v>0.26315789473684209</v>
      </c>
      <c r="K35" s="2">
        <v>4</v>
      </c>
      <c r="L35" s="50">
        <f>K35/19</f>
        <v>0.21052631578947367</v>
      </c>
      <c r="M35" s="8">
        <v>2</v>
      </c>
      <c r="N35" s="50">
        <f>M35/2</f>
        <v>1</v>
      </c>
      <c r="O35" s="50">
        <f>(N35+L35+J35+H35+F35+D35)/6</f>
        <v>0.35087719298245612</v>
      </c>
    </row>
    <row r="36" spans="1:15" s="10" customFormat="1" ht="15" customHeight="1">
      <c r="A36" s="8">
        <v>31</v>
      </c>
      <c r="B36" s="23" t="s">
        <v>221</v>
      </c>
      <c r="C36" s="8">
        <v>10</v>
      </c>
      <c r="D36" s="50">
        <f>C36/19</f>
        <v>0.52631578947368418</v>
      </c>
      <c r="E36" s="8">
        <v>12</v>
      </c>
      <c r="F36" s="50">
        <f>E36/19</f>
        <v>0.63157894736842102</v>
      </c>
      <c r="G36" s="8">
        <v>12</v>
      </c>
      <c r="H36" s="50">
        <f>G36/19</f>
        <v>0.63157894736842102</v>
      </c>
      <c r="I36" s="8">
        <v>15</v>
      </c>
      <c r="J36" s="50">
        <f>I36/19</f>
        <v>0.78947368421052633</v>
      </c>
      <c r="K36" s="2">
        <v>13</v>
      </c>
      <c r="L36" s="50">
        <f>K36/19</f>
        <v>0.68421052631578949</v>
      </c>
      <c r="M36" s="8">
        <v>1</v>
      </c>
      <c r="N36" s="50">
        <f>M36/2</f>
        <v>0.5</v>
      </c>
      <c r="O36" s="50">
        <f>(N36+L36+J36+H36+F36+D36)/6</f>
        <v>0.6271929824561403</v>
      </c>
    </row>
    <row r="37" spans="1:15" s="10" customFormat="1" ht="15" customHeight="1">
      <c r="A37" s="8">
        <v>32</v>
      </c>
      <c r="B37" s="23" t="s">
        <v>219</v>
      </c>
      <c r="C37" s="8">
        <v>3</v>
      </c>
      <c r="D37" s="50">
        <f>C37/19</f>
        <v>0.15789473684210525</v>
      </c>
      <c r="E37" s="8">
        <v>3</v>
      </c>
      <c r="F37" s="50">
        <f>E37/19</f>
        <v>0.15789473684210525</v>
      </c>
      <c r="G37" s="8">
        <v>3</v>
      </c>
      <c r="H37" s="50">
        <f>G37/19</f>
        <v>0.15789473684210525</v>
      </c>
      <c r="I37" s="8">
        <v>1</v>
      </c>
      <c r="J37" s="50">
        <f>I37/19</f>
        <v>5.2631578947368418E-2</v>
      </c>
      <c r="K37" s="2">
        <v>0</v>
      </c>
      <c r="L37" s="50">
        <f>K37/19</f>
        <v>0</v>
      </c>
      <c r="M37" s="8">
        <v>2</v>
      </c>
      <c r="N37" s="50">
        <f>M37/2</f>
        <v>1</v>
      </c>
      <c r="O37" s="50">
        <f>(N37+L37+J37+H37+F37+D37)/6</f>
        <v>0.25438596491228072</v>
      </c>
    </row>
    <row r="38" spans="1:15" s="10" customFormat="1" ht="15" customHeight="1">
      <c r="A38" s="8">
        <v>33</v>
      </c>
      <c r="B38" s="22" t="s">
        <v>213</v>
      </c>
      <c r="C38" s="8">
        <v>0</v>
      </c>
      <c r="D38" s="50">
        <f>C38/19</f>
        <v>0</v>
      </c>
      <c r="E38" s="8">
        <v>2</v>
      </c>
      <c r="F38" s="50">
        <f>E38/19</f>
        <v>0.10526315789473684</v>
      </c>
      <c r="G38" s="8">
        <v>2</v>
      </c>
      <c r="H38" s="50">
        <f>G38/19</f>
        <v>0.10526315789473684</v>
      </c>
      <c r="I38" s="8">
        <v>2</v>
      </c>
      <c r="J38" s="50">
        <f>I38/19</f>
        <v>0.10526315789473684</v>
      </c>
      <c r="K38" s="2">
        <v>1</v>
      </c>
      <c r="L38" s="50">
        <f>K38/19</f>
        <v>5.2631578947368418E-2</v>
      </c>
      <c r="M38" s="8">
        <v>2</v>
      </c>
      <c r="N38" s="50">
        <f>M38/2</f>
        <v>1</v>
      </c>
      <c r="O38" s="50">
        <f>(N38+L38+J38+H38+F38+D38)/6</f>
        <v>0.22807017543859645</v>
      </c>
    </row>
    <row r="39" spans="1:15" s="10" customFormat="1" ht="15" customHeight="1">
      <c r="A39" s="8">
        <v>34</v>
      </c>
      <c r="B39" s="22" t="s">
        <v>203</v>
      </c>
      <c r="C39" s="8">
        <v>3</v>
      </c>
      <c r="D39" s="50">
        <f>C39/19</f>
        <v>0.15789473684210525</v>
      </c>
      <c r="E39" s="8">
        <v>3</v>
      </c>
      <c r="F39" s="50">
        <f>E39/19</f>
        <v>0.15789473684210525</v>
      </c>
      <c r="G39" s="8">
        <v>3</v>
      </c>
      <c r="H39" s="50">
        <f>G39/19</f>
        <v>0.15789473684210525</v>
      </c>
      <c r="I39" s="8">
        <v>0</v>
      </c>
      <c r="J39" s="50">
        <f>I39/19</f>
        <v>0</v>
      </c>
      <c r="K39" s="2">
        <v>0</v>
      </c>
      <c r="L39" s="50">
        <f>K39/19</f>
        <v>0</v>
      </c>
      <c r="M39" s="8">
        <v>1</v>
      </c>
      <c r="N39" s="50">
        <f>M39/2</f>
        <v>0.5</v>
      </c>
      <c r="O39" s="50">
        <f>(N39+L39+J39+H39+F39+D39)/6</f>
        <v>0.162280701754386</v>
      </c>
    </row>
    <row r="40" spans="1:15" s="10" customFormat="1" ht="15" customHeight="1">
      <c r="A40" s="8">
        <v>35</v>
      </c>
      <c r="B40" s="22" t="s">
        <v>276</v>
      </c>
      <c r="C40" s="8">
        <v>0</v>
      </c>
      <c r="D40" s="50">
        <f>C40/19</f>
        <v>0</v>
      </c>
      <c r="E40" s="8">
        <v>0</v>
      </c>
      <c r="F40" s="50">
        <f>E40/19</f>
        <v>0</v>
      </c>
      <c r="G40" s="8">
        <v>0</v>
      </c>
      <c r="H40" s="50">
        <f>G40/19</f>
        <v>0</v>
      </c>
      <c r="I40" s="8">
        <v>0</v>
      </c>
      <c r="J40" s="50">
        <f>I40/19</f>
        <v>0</v>
      </c>
      <c r="K40" s="2">
        <v>0</v>
      </c>
      <c r="L40" s="50">
        <f>K40/19</f>
        <v>0</v>
      </c>
      <c r="M40" s="8">
        <v>0</v>
      </c>
      <c r="N40" s="50">
        <f>M40/2</f>
        <v>0</v>
      </c>
      <c r="O40" s="50">
        <f>(N40+L40+J40+H40+F40+D40)/6</f>
        <v>0</v>
      </c>
    </row>
    <row r="41" spans="1:15" s="10" customFormat="1" ht="15" customHeight="1">
      <c r="A41" s="8">
        <v>36</v>
      </c>
      <c r="B41" s="23" t="s">
        <v>195</v>
      </c>
      <c r="C41" s="8">
        <v>8</v>
      </c>
      <c r="D41" s="50">
        <f>C41/19</f>
        <v>0.42105263157894735</v>
      </c>
      <c r="E41" s="8">
        <v>10</v>
      </c>
      <c r="F41" s="50">
        <f>E41/19</f>
        <v>0.52631578947368418</v>
      </c>
      <c r="G41" s="8">
        <v>10</v>
      </c>
      <c r="H41" s="50">
        <f>G41/19</f>
        <v>0.52631578947368418</v>
      </c>
      <c r="I41" s="8">
        <v>6</v>
      </c>
      <c r="J41" s="50">
        <f>I41/19</f>
        <v>0.31578947368421051</v>
      </c>
      <c r="K41" s="2">
        <v>6</v>
      </c>
      <c r="L41" s="50">
        <f>K41/19</f>
        <v>0.31578947368421051</v>
      </c>
      <c r="M41" s="8">
        <v>2</v>
      </c>
      <c r="N41" s="50">
        <f>M41/2</f>
        <v>1</v>
      </c>
      <c r="O41" s="50">
        <f>(N41+L41+J41+H41+F41+D41)/6</f>
        <v>0.51754385964912275</v>
      </c>
    </row>
    <row r="42" spans="1:15" s="10" customFormat="1" ht="15" customHeight="1">
      <c r="A42" s="8">
        <v>37</v>
      </c>
      <c r="B42" s="23" t="s">
        <v>89</v>
      </c>
      <c r="C42" s="8">
        <v>0</v>
      </c>
      <c r="D42" s="50">
        <f>C42/19</f>
        <v>0</v>
      </c>
      <c r="E42" s="8">
        <v>0</v>
      </c>
      <c r="F42" s="50">
        <f>E42/19</f>
        <v>0</v>
      </c>
      <c r="G42" s="8">
        <v>0</v>
      </c>
      <c r="H42" s="50">
        <f>G42/19</f>
        <v>0</v>
      </c>
      <c r="I42" s="8">
        <v>0</v>
      </c>
      <c r="J42" s="50">
        <f>I42/19</f>
        <v>0</v>
      </c>
      <c r="K42" s="2">
        <v>0</v>
      </c>
      <c r="L42" s="50">
        <f>K42/19</f>
        <v>0</v>
      </c>
      <c r="M42" s="8">
        <v>0</v>
      </c>
      <c r="N42" s="50">
        <f>M42/2</f>
        <v>0</v>
      </c>
      <c r="O42" s="50">
        <f>(N42+L42+J42+H42+F42+D42)/6</f>
        <v>0</v>
      </c>
    </row>
    <row r="43" spans="1:15" s="10" customFormat="1" ht="15" customHeight="1">
      <c r="A43" s="8">
        <v>38</v>
      </c>
      <c r="B43" s="22" t="s">
        <v>194</v>
      </c>
      <c r="C43" s="8">
        <v>8</v>
      </c>
      <c r="D43" s="50">
        <f>C43/19</f>
        <v>0.42105263157894735</v>
      </c>
      <c r="E43" s="8">
        <v>8</v>
      </c>
      <c r="F43" s="50">
        <f>E43/19</f>
        <v>0.42105263157894735</v>
      </c>
      <c r="G43" s="8">
        <v>8</v>
      </c>
      <c r="H43" s="50">
        <f>G43/19</f>
        <v>0.42105263157894735</v>
      </c>
      <c r="I43" s="8">
        <v>2</v>
      </c>
      <c r="J43" s="50">
        <f>I43/19</f>
        <v>0.10526315789473684</v>
      </c>
      <c r="K43" s="2">
        <v>0</v>
      </c>
      <c r="L43" s="50">
        <f>K43/19</f>
        <v>0</v>
      </c>
      <c r="M43" s="8">
        <v>2</v>
      </c>
      <c r="N43" s="50">
        <f>M43/2</f>
        <v>1</v>
      </c>
      <c r="O43" s="50">
        <f>(N43+L43+J43+H43+F43+D43)/6</f>
        <v>0.39473684210526311</v>
      </c>
    </row>
    <row r="44" spans="1:15" s="10" customFormat="1" ht="15" customHeight="1">
      <c r="A44" s="8">
        <v>39</v>
      </c>
      <c r="B44" s="22" t="s">
        <v>277</v>
      </c>
      <c r="C44" s="8">
        <v>2</v>
      </c>
      <c r="D44" s="50">
        <f>C44/19</f>
        <v>0.10526315789473684</v>
      </c>
      <c r="E44" s="8">
        <v>2</v>
      </c>
      <c r="F44" s="50">
        <f>E44/19</f>
        <v>0.10526315789473684</v>
      </c>
      <c r="G44" s="8">
        <v>2</v>
      </c>
      <c r="H44" s="50">
        <f>G44/19</f>
        <v>0.10526315789473684</v>
      </c>
      <c r="I44" s="8">
        <v>3</v>
      </c>
      <c r="J44" s="50">
        <f>I44/19</f>
        <v>0.15789473684210525</v>
      </c>
      <c r="K44" s="2">
        <v>3</v>
      </c>
      <c r="L44" s="50">
        <f>K44/19</f>
        <v>0.15789473684210525</v>
      </c>
      <c r="M44" s="8">
        <v>2</v>
      </c>
      <c r="N44" s="50">
        <f>M44/2</f>
        <v>1</v>
      </c>
      <c r="O44" s="50">
        <f>(N44+L44+J44+H44+F44+D44)/6</f>
        <v>0.27192982456140347</v>
      </c>
    </row>
    <row r="45" spans="1:15" s="10" customFormat="1" ht="15" customHeight="1">
      <c r="A45" s="8">
        <v>40</v>
      </c>
      <c r="B45" s="22" t="s">
        <v>215</v>
      </c>
      <c r="C45" s="8">
        <v>2</v>
      </c>
      <c r="D45" s="50">
        <f>C45/19</f>
        <v>0.10526315789473684</v>
      </c>
      <c r="E45" s="8">
        <v>2</v>
      </c>
      <c r="F45" s="50">
        <f>E45/19</f>
        <v>0.10526315789473684</v>
      </c>
      <c r="G45" s="8">
        <v>2</v>
      </c>
      <c r="H45" s="50">
        <f>G45/19</f>
        <v>0.10526315789473684</v>
      </c>
      <c r="I45" s="8">
        <v>0</v>
      </c>
      <c r="J45" s="50">
        <f>I45/19</f>
        <v>0</v>
      </c>
      <c r="K45" s="2">
        <v>0</v>
      </c>
      <c r="L45" s="50">
        <f>K45/19</f>
        <v>0</v>
      </c>
      <c r="M45" s="8">
        <v>2</v>
      </c>
      <c r="N45" s="50">
        <f>M45/2</f>
        <v>1</v>
      </c>
      <c r="O45" s="50">
        <f>(N45+L45+J45+H45+F45+D45)/6</f>
        <v>0.21929824561403502</v>
      </c>
    </row>
    <row r="46" spans="1:15" s="10" customFormat="1" ht="15" customHeight="1">
      <c r="A46" s="8">
        <v>41</v>
      </c>
      <c r="B46" s="23" t="s">
        <v>232</v>
      </c>
      <c r="C46" s="8">
        <v>10</v>
      </c>
      <c r="D46" s="50">
        <f>C46/19</f>
        <v>0.52631578947368418</v>
      </c>
      <c r="E46" s="8">
        <v>10</v>
      </c>
      <c r="F46" s="50">
        <f>E46/19</f>
        <v>0.52631578947368418</v>
      </c>
      <c r="G46" s="8">
        <v>10</v>
      </c>
      <c r="H46" s="50">
        <f>G46/19</f>
        <v>0.52631578947368418</v>
      </c>
      <c r="I46" s="8">
        <v>5</v>
      </c>
      <c r="J46" s="50">
        <f>I46/19</f>
        <v>0.26315789473684209</v>
      </c>
      <c r="K46" s="2">
        <v>0</v>
      </c>
      <c r="L46" s="50">
        <f>K46/19</f>
        <v>0</v>
      </c>
      <c r="M46" s="8">
        <v>2</v>
      </c>
      <c r="N46" s="50">
        <f>M46/2</f>
        <v>1</v>
      </c>
      <c r="O46" s="50">
        <f>(N46+L46+J46+H46+F46+D46)/6</f>
        <v>0.47368421052631571</v>
      </c>
    </row>
    <row r="47" spans="1:15" s="10" customFormat="1" ht="15" customHeight="1">
      <c r="A47" s="8">
        <v>42</v>
      </c>
      <c r="B47" s="22" t="s">
        <v>169</v>
      </c>
      <c r="C47" s="8">
        <v>7</v>
      </c>
      <c r="D47" s="50">
        <f>C47/19</f>
        <v>0.36842105263157893</v>
      </c>
      <c r="E47" s="8">
        <v>7</v>
      </c>
      <c r="F47" s="50">
        <f>E47/19</f>
        <v>0.36842105263157893</v>
      </c>
      <c r="G47" s="8">
        <v>7</v>
      </c>
      <c r="H47" s="50">
        <f>G47/19</f>
        <v>0.36842105263157893</v>
      </c>
      <c r="I47" s="8">
        <v>5</v>
      </c>
      <c r="J47" s="50">
        <f>I47/19</f>
        <v>0.26315789473684209</v>
      </c>
      <c r="K47" s="2">
        <v>5</v>
      </c>
      <c r="L47" s="50">
        <f>K47/19</f>
        <v>0.26315789473684209</v>
      </c>
      <c r="M47" s="8">
        <v>2</v>
      </c>
      <c r="N47" s="50">
        <f>M47/2</f>
        <v>1</v>
      </c>
      <c r="O47" s="50">
        <f>(N47+L47+J47+H47+F47+D47)/6</f>
        <v>0.43859649122807015</v>
      </c>
    </row>
    <row r="48" spans="1:15" s="10" customFormat="1" ht="15" customHeight="1">
      <c r="A48" s="8">
        <v>43</v>
      </c>
      <c r="B48" s="22" t="s">
        <v>204</v>
      </c>
      <c r="C48" s="8">
        <v>14</v>
      </c>
      <c r="D48" s="50">
        <f>C48/19</f>
        <v>0.73684210526315785</v>
      </c>
      <c r="E48" s="8">
        <v>15</v>
      </c>
      <c r="F48" s="50">
        <f>E48/19</f>
        <v>0.78947368421052633</v>
      </c>
      <c r="G48" s="8">
        <v>15</v>
      </c>
      <c r="H48" s="50">
        <f>G48/19</f>
        <v>0.78947368421052633</v>
      </c>
      <c r="I48" s="8">
        <v>11</v>
      </c>
      <c r="J48" s="50">
        <f>I48/19</f>
        <v>0.57894736842105265</v>
      </c>
      <c r="K48" s="2">
        <v>16</v>
      </c>
      <c r="L48" s="50">
        <f>K48/19</f>
        <v>0.84210526315789469</v>
      </c>
      <c r="M48" s="8">
        <v>2</v>
      </c>
      <c r="N48" s="50">
        <f>M48/2</f>
        <v>1</v>
      </c>
      <c r="O48" s="50">
        <f>(N48+L48+J48+H48+F48+D48)/6</f>
        <v>0.78947368421052622</v>
      </c>
    </row>
    <row r="49" spans="1:15" s="10" customFormat="1" ht="15" customHeight="1">
      <c r="A49" s="8">
        <v>44</v>
      </c>
      <c r="B49" s="23" t="s">
        <v>224</v>
      </c>
      <c r="C49" s="8">
        <v>10</v>
      </c>
      <c r="D49" s="50">
        <f>C49/19</f>
        <v>0.52631578947368418</v>
      </c>
      <c r="E49" s="8">
        <v>10</v>
      </c>
      <c r="F49" s="50">
        <f>E49/19</f>
        <v>0.52631578947368418</v>
      </c>
      <c r="G49" s="8">
        <v>10</v>
      </c>
      <c r="H49" s="50">
        <f>G49/19</f>
        <v>0.52631578947368418</v>
      </c>
      <c r="I49" s="8">
        <v>10</v>
      </c>
      <c r="J49" s="50">
        <f>I49/19</f>
        <v>0.52631578947368418</v>
      </c>
      <c r="K49" s="2">
        <v>3</v>
      </c>
      <c r="L49" s="50">
        <f>K49/19</f>
        <v>0.15789473684210525</v>
      </c>
      <c r="M49" s="8">
        <v>2</v>
      </c>
      <c r="N49" s="50">
        <f>M49/2</f>
        <v>1</v>
      </c>
      <c r="O49" s="50">
        <f>(N49+L49+J49+H49+F49+D49)/6</f>
        <v>0.54385964912280693</v>
      </c>
    </row>
    <row r="50" spans="1:15" s="10" customFormat="1" ht="15" customHeight="1">
      <c r="A50" s="8">
        <v>45</v>
      </c>
      <c r="B50" s="23" t="s">
        <v>229</v>
      </c>
      <c r="C50" s="8">
        <v>10</v>
      </c>
      <c r="D50" s="50">
        <f>C50/19</f>
        <v>0.52631578947368418</v>
      </c>
      <c r="E50" s="8">
        <v>11</v>
      </c>
      <c r="F50" s="50">
        <f>E50/19</f>
        <v>0.57894736842105265</v>
      </c>
      <c r="G50" s="8">
        <v>11</v>
      </c>
      <c r="H50" s="50">
        <f>G50/19</f>
        <v>0.57894736842105265</v>
      </c>
      <c r="I50" s="8">
        <v>10</v>
      </c>
      <c r="J50" s="50">
        <f>I50/19</f>
        <v>0.52631578947368418</v>
      </c>
      <c r="K50" s="2">
        <v>10</v>
      </c>
      <c r="L50" s="50">
        <f>K50/19</f>
        <v>0.52631578947368418</v>
      </c>
      <c r="M50" s="8">
        <v>2</v>
      </c>
      <c r="N50" s="50">
        <f>M50/2</f>
        <v>1</v>
      </c>
      <c r="O50" s="50">
        <f>(N50+L50+J50+H50+F50+D50)/6</f>
        <v>0.62280701754385959</v>
      </c>
    </row>
    <row r="51" spans="1:15" s="10" customFormat="1" ht="15" customHeight="1">
      <c r="A51" s="8">
        <v>46</v>
      </c>
      <c r="B51" s="22" t="s">
        <v>163</v>
      </c>
      <c r="C51" s="8">
        <v>2</v>
      </c>
      <c r="D51" s="50">
        <f>C51/19</f>
        <v>0.10526315789473684</v>
      </c>
      <c r="E51" s="8">
        <v>0</v>
      </c>
      <c r="F51" s="50">
        <f>E51/19</f>
        <v>0</v>
      </c>
      <c r="G51" s="8">
        <v>0</v>
      </c>
      <c r="H51" s="50">
        <f>G51/19</f>
        <v>0</v>
      </c>
      <c r="I51" s="8">
        <v>0</v>
      </c>
      <c r="J51" s="50">
        <f>I51/19</f>
        <v>0</v>
      </c>
      <c r="K51" s="2">
        <v>0</v>
      </c>
      <c r="L51" s="50">
        <f>K51/19</f>
        <v>0</v>
      </c>
      <c r="M51" s="8">
        <v>0</v>
      </c>
      <c r="N51" s="50">
        <f>M51/2</f>
        <v>0</v>
      </c>
      <c r="O51" s="50">
        <f>(N51+L51+J51+H51+F51+D51)/6</f>
        <v>1.7543859649122806E-2</v>
      </c>
    </row>
    <row r="52" spans="1:15" s="10" customFormat="1" ht="15" customHeight="1">
      <c r="A52" s="8">
        <v>47</v>
      </c>
      <c r="B52" s="22" t="s">
        <v>202</v>
      </c>
      <c r="C52" s="8">
        <v>18</v>
      </c>
      <c r="D52" s="50">
        <f>C52/19</f>
        <v>0.94736842105263153</v>
      </c>
      <c r="E52" s="8">
        <v>18</v>
      </c>
      <c r="F52" s="50">
        <f>E52/19</f>
        <v>0.94736842105263153</v>
      </c>
      <c r="G52" s="8">
        <v>18</v>
      </c>
      <c r="H52" s="50">
        <f>G52/19</f>
        <v>0.94736842105263153</v>
      </c>
      <c r="I52" s="8">
        <v>17</v>
      </c>
      <c r="J52" s="50">
        <f>I52/19</f>
        <v>0.89473684210526316</v>
      </c>
      <c r="K52" s="2">
        <v>18</v>
      </c>
      <c r="L52" s="50">
        <f>K52/19</f>
        <v>0.94736842105263153</v>
      </c>
      <c r="M52" s="8">
        <v>2</v>
      </c>
      <c r="N52" s="50">
        <f>M52/2</f>
        <v>1</v>
      </c>
      <c r="O52" s="50">
        <f>(N52+L52+J52+H52+F52+D52)/6</f>
        <v>0.94736842105263153</v>
      </c>
    </row>
    <row r="53" spans="1:15" s="10" customFormat="1" ht="15" customHeight="1">
      <c r="A53" s="8">
        <v>48</v>
      </c>
      <c r="B53" s="22" t="s">
        <v>216</v>
      </c>
      <c r="C53" s="8">
        <v>9</v>
      </c>
      <c r="D53" s="50">
        <f>C53/19</f>
        <v>0.47368421052631576</v>
      </c>
      <c r="E53" s="8">
        <v>8</v>
      </c>
      <c r="F53" s="50">
        <f>E53/19</f>
        <v>0.42105263157894735</v>
      </c>
      <c r="G53" s="8">
        <v>8</v>
      </c>
      <c r="H53" s="50">
        <f>G53/19</f>
        <v>0.42105263157894735</v>
      </c>
      <c r="I53" s="8">
        <v>12</v>
      </c>
      <c r="J53" s="50">
        <f>I53/19</f>
        <v>0.63157894736842102</v>
      </c>
      <c r="K53" s="2">
        <v>12</v>
      </c>
      <c r="L53" s="50">
        <f>K53/19</f>
        <v>0.63157894736842102</v>
      </c>
      <c r="M53" s="8">
        <v>2</v>
      </c>
      <c r="N53" s="50">
        <f>M53/2</f>
        <v>1</v>
      </c>
      <c r="O53" s="50">
        <f>(N53+L53+J53+H53+F53+D53)/6</f>
        <v>0.59649122807017541</v>
      </c>
    </row>
    <row r="54" spans="1:15" s="10" customFormat="1" ht="15" customHeight="1">
      <c r="A54" s="8">
        <v>49</v>
      </c>
      <c r="B54" s="22" t="s">
        <v>59</v>
      </c>
      <c r="C54" s="8">
        <v>7</v>
      </c>
      <c r="D54" s="50">
        <f>C54/19</f>
        <v>0.36842105263157893</v>
      </c>
      <c r="E54" s="8">
        <v>7</v>
      </c>
      <c r="F54" s="50">
        <f>E54/19</f>
        <v>0.36842105263157893</v>
      </c>
      <c r="G54" s="8">
        <v>7</v>
      </c>
      <c r="H54" s="50">
        <f>G54/19</f>
        <v>0.36842105263157893</v>
      </c>
      <c r="I54" s="8">
        <v>10</v>
      </c>
      <c r="J54" s="50">
        <f>I54/19</f>
        <v>0.52631578947368418</v>
      </c>
      <c r="K54" s="2">
        <v>6</v>
      </c>
      <c r="L54" s="50">
        <f>K54/19</f>
        <v>0.31578947368421051</v>
      </c>
      <c r="M54" s="8">
        <v>2</v>
      </c>
      <c r="N54" s="50">
        <f>M54/2</f>
        <v>1</v>
      </c>
      <c r="O54" s="50">
        <f>(N54+L54+J54+H54+F54+D54)/6</f>
        <v>0.49122807017543851</v>
      </c>
    </row>
    <row r="55" spans="1:15" s="10" customFormat="1" ht="15" customHeight="1">
      <c r="A55" s="8">
        <v>50</v>
      </c>
      <c r="B55" s="22" t="s">
        <v>235</v>
      </c>
      <c r="C55" s="8">
        <v>10</v>
      </c>
      <c r="D55" s="50">
        <f>C55/19</f>
        <v>0.52631578947368418</v>
      </c>
      <c r="E55" s="8">
        <v>10</v>
      </c>
      <c r="F55" s="50">
        <f>E55/19</f>
        <v>0.52631578947368418</v>
      </c>
      <c r="G55" s="8">
        <v>10</v>
      </c>
      <c r="H55" s="50">
        <f>G55/19</f>
        <v>0.52631578947368418</v>
      </c>
      <c r="I55" s="8">
        <v>10</v>
      </c>
      <c r="J55" s="50">
        <f>I55/19</f>
        <v>0.52631578947368418</v>
      </c>
      <c r="K55" s="2">
        <v>5</v>
      </c>
      <c r="L55" s="50">
        <f>K55/19</f>
        <v>0.26315789473684209</v>
      </c>
      <c r="M55" s="8">
        <v>2</v>
      </c>
      <c r="N55" s="50">
        <f>M55/2</f>
        <v>1</v>
      </c>
      <c r="O55" s="50">
        <f>(N55+L55+J55+H55+F55+D55)/6</f>
        <v>0.56140350877192968</v>
      </c>
    </row>
    <row r="56" spans="1:15" s="10" customFormat="1" ht="15" customHeight="1">
      <c r="A56" s="8">
        <v>51</v>
      </c>
      <c r="B56" s="22" t="s">
        <v>185</v>
      </c>
      <c r="C56" s="8">
        <v>14</v>
      </c>
      <c r="D56" s="50">
        <f>C56/19</f>
        <v>0.73684210526315785</v>
      </c>
      <c r="E56" s="8">
        <v>14</v>
      </c>
      <c r="F56" s="50">
        <f>E56/19</f>
        <v>0.73684210526315785</v>
      </c>
      <c r="G56" s="8">
        <v>14</v>
      </c>
      <c r="H56" s="50">
        <f>G56/19</f>
        <v>0.73684210526315785</v>
      </c>
      <c r="I56" s="48">
        <v>10</v>
      </c>
      <c r="J56" s="50">
        <f>I56/19</f>
        <v>0.52631578947368418</v>
      </c>
      <c r="K56" s="2">
        <v>6</v>
      </c>
      <c r="L56" s="50">
        <f>K56/19</f>
        <v>0.31578947368421051</v>
      </c>
      <c r="M56" s="8">
        <v>2</v>
      </c>
      <c r="N56" s="50">
        <f>M56/2</f>
        <v>1</v>
      </c>
      <c r="O56" s="50">
        <f>(N56+L56+J56+H56+F56+D56)/6</f>
        <v>0.67543859649122806</v>
      </c>
    </row>
    <row r="57" spans="1:15" s="10" customFormat="1" ht="15" customHeight="1">
      <c r="A57" s="8">
        <v>52</v>
      </c>
      <c r="B57" s="22" t="s">
        <v>166</v>
      </c>
      <c r="C57" s="8">
        <v>14</v>
      </c>
      <c r="D57" s="50">
        <f>C57/19</f>
        <v>0.73684210526315785</v>
      </c>
      <c r="E57" s="8">
        <v>14</v>
      </c>
      <c r="F57" s="50">
        <f>E57/19</f>
        <v>0.73684210526315785</v>
      </c>
      <c r="G57" s="8">
        <v>14</v>
      </c>
      <c r="H57" s="50">
        <f>G57/19</f>
        <v>0.73684210526315785</v>
      </c>
      <c r="I57" s="8">
        <v>14</v>
      </c>
      <c r="J57" s="50">
        <f>I57/19</f>
        <v>0.73684210526315785</v>
      </c>
      <c r="K57" s="2">
        <v>13</v>
      </c>
      <c r="L57" s="50">
        <f>K57/19</f>
        <v>0.68421052631578949</v>
      </c>
      <c r="M57" s="8">
        <v>2</v>
      </c>
      <c r="N57" s="50">
        <f>M57/2</f>
        <v>1</v>
      </c>
      <c r="O57" s="50">
        <f>(N57+L57+J57+H57+F57+D57)/6</f>
        <v>0.77192982456140358</v>
      </c>
    </row>
    <row r="58" spans="1:15" s="10" customFormat="1" ht="15" customHeight="1">
      <c r="A58" s="8">
        <v>53</v>
      </c>
      <c r="B58" s="23" t="s">
        <v>172</v>
      </c>
      <c r="C58" s="8">
        <v>10</v>
      </c>
      <c r="D58" s="50">
        <f>C58/19</f>
        <v>0.52631578947368418</v>
      </c>
      <c r="E58" s="8">
        <v>10</v>
      </c>
      <c r="F58" s="50">
        <f>E58/19</f>
        <v>0.52631578947368418</v>
      </c>
      <c r="G58" s="8">
        <v>10</v>
      </c>
      <c r="H58" s="50">
        <f>G58/19</f>
        <v>0.52631578947368418</v>
      </c>
      <c r="I58" s="8">
        <v>7</v>
      </c>
      <c r="J58" s="50">
        <f>I58/19</f>
        <v>0.36842105263157893</v>
      </c>
      <c r="K58" s="2">
        <v>2</v>
      </c>
      <c r="L58" s="50">
        <f>K58/19</f>
        <v>0.10526315789473684</v>
      </c>
      <c r="M58" s="8">
        <v>2</v>
      </c>
      <c r="N58" s="50">
        <f>M58/2</f>
        <v>1</v>
      </c>
      <c r="O58" s="50">
        <f>(N58+L58+J58+H58+F58+D58)/6</f>
        <v>0.50877192982456132</v>
      </c>
    </row>
    <row r="59" spans="1:15" s="10" customFormat="1" ht="15" customHeight="1">
      <c r="A59" s="8">
        <v>54</v>
      </c>
      <c r="B59" s="22" t="s">
        <v>177</v>
      </c>
      <c r="C59" s="8">
        <v>10</v>
      </c>
      <c r="D59" s="50">
        <f>C59/19</f>
        <v>0.52631578947368418</v>
      </c>
      <c r="E59" s="8">
        <v>10</v>
      </c>
      <c r="F59" s="50">
        <f>E59/19</f>
        <v>0.52631578947368418</v>
      </c>
      <c r="G59" s="8">
        <v>10</v>
      </c>
      <c r="H59" s="50">
        <f>G59/19</f>
        <v>0.52631578947368418</v>
      </c>
      <c r="I59" s="8">
        <v>10</v>
      </c>
      <c r="J59" s="50">
        <f>I59/19</f>
        <v>0.52631578947368418</v>
      </c>
      <c r="K59" s="2">
        <v>10</v>
      </c>
      <c r="L59" s="50">
        <f>K59/19</f>
        <v>0.52631578947368418</v>
      </c>
      <c r="M59" s="8">
        <v>2</v>
      </c>
      <c r="N59" s="50">
        <f>M59/2</f>
        <v>1</v>
      </c>
      <c r="O59" s="50">
        <f>(N59+L59+J59+H59+F59+D59)/6</f>
        <v>0.60526315789473673</v>
      </c>
    </row>
    <row r="60" spans="1:15" s="10" customFormat="1" ht="15" customHeight="1">
      <c r="A60" s="8">
        <v>55</v>
      </c>
      <c r="B60" s="22" t="s">
        <v>208</v>
      </c>
      <c r="C60" s="8">
        <v>11</v>
      </c>
      <c r="D60" s="50">
        <f>C60/19</f>
        <v>0.57894736842105265</v>
      </c>
      <c r="E60" s="8">
        <v>11</v>
      </c>
      <c r="F60" s="50">
        <f>E60/19</f>
        <v>0.57894736842105265</v>
      </c>
      <c r="G60" s="8">
        <v>11</v>
      </c>
      <c r="H60" s="50">
        <f>G60/19</f>
        <v>0.57894736842105265</v>
      </c>
      <c r="I60" s="8">
        <v>13</v>
      </c>
      <c r="J60" s="50">
        <f>I60/19</f>
        <v>0.68421052631578949</v>
      </c>
      <c r="K60" s="2">
        <v>14</v>
      </c>
      <c r="L60" s="50">
        <f>K60/19</f>
        <v>0.73684210526315785</v>
      </c>
      <c r="M60" s="8">
        <v>2</v>
      </c>
      <c r="N60" s="50">
        <f>M60/2</f>
        <v>1</v>
      </c>
      <c r="O60" s="50">
        <f>(N60+L60+J60+H60+F60+D60)/6</f>
        <v>0.69298245614035092</v>
      </c>
    </row>
    <row r="61" spans="1:15" s="10" customFormat="1" ht="15" customHeight="1">
      <c r="A61" s="8">
        <v>56</v>
      </c>
      <c r="B61" s="22" t="s">
        <v>175</v>
      </c>
      <c r="C61" s="8">
        <v>0</v>
      </c>
      <c r="D61" s="50">
        <f>C61/19</f>
        <v>0</v>
      </c>
      <c r="E61" s="8">
        <v>0</v>
      </c>
      <c r="F61" s="50">
        <f>E61/19</f>
        <v>0</v>
      </c>
      <c r="G61" s="8">
        <v>0</v>
      </c>
      <c r="H61" s="50">
        <f>G61/19</f>
        <v>0</v>
      </c>
      <c r="I61" s="8">
        <v>0</v>
      </c>
      <c r="J61" s="50">
        <f>I61/19</f>
        <v>0</v>
      </c>
      <c r="K61" s="2">
        <v>0</v>
      </c>
      <c r="L61" s="50">
        <f>K61/19</f>
        <v>0</v>
      </c>
      <c r="M61" s="8">
        <v>0</v>
      </c>
      <c r="N61" s="50">
        <f>M61/2</f>
        <v>0</v>
      </c>
      <c r="O61" s="50">
        <f>(N61+L61+J61+H61+F61+D61)/6</f>
        <v>0</v>
      </c>
    </row>
    <row r="62" spans="1:15" s="10" customFormat="1" ht="15" customHeight="1">
      <c r="A62" s="8">
        <v>57</v>
      </c>
      <c r="B62" s="22" t="s">
        <v>183</v>
      </c>
      <c r="C62" s="8">
        <v>6</v>
      </c>
      <c r="D62" s="50">
        <f>C62/19</f>
        <v>0.31578947368421051</v>
      </c>
      <c r="E62" s="8">
        <v>6</v>
      </c>
      <c r="F62" s="50">
        <f>E62/19</f>
        <v>0.31578947368421051</v>
      </c>
      <c r="G62" s="8">
        <v>6</v>
      </c>
      <c r="H62" s="50">
        <f>G62/19</f>
        <v>0.31578947368421051</v>
      </c>
      <c r="I62" s="8">
        <v>5</v>
      </c>
      <c r="J62" s="50">
        <f>I62/19</f>
        <v>0.26315789473684209</v>
      </c>
      <c r="K62" s="2">
        <v>2</v>
      </c>
      <c r="L62" s="50">
        <f>K62/19</f>
        <v>0.10526315789473684</v>
      </c>
      <c r="M62" s="8">
        <v>1</v>
      </c>
      <c r="N62" s="50">
        <f>M62/2</f>
        <v>0.5</v>
      </c>
      <c r="O62" s="50">
        <f>(N62+L62+J62+H62+F62+D62)/6</f>
        <v>0.30263157894736842</v>
      </c>
    </row>
    <row r="63" spans="1:15" s="10" customFormat="1" ht="15" customHeight="1">
      <c r="A63" s="8">
        <v>58</v>
      </c>
      <c r="B63" s="22" t="s">
        <v>180</v>
      </c>
      <c r="C63" s="8">
        <v>0</v>
      </c>
      <c r="D63" s="50">
        <f>C63/19</f>
        <v>0</v>
      </c>
      <c r="E63" s="8">
        <v>0</v>
      </c>
      <c r="F63" s="50">
        <f>E63/19</f>
        <v>0</v>
      </c>
      <c r="G63" s="8">
        <v>0</v>
      </c>
      <c r="H63" s="50">
        <f>G63/19</f>
        <v>0</v>
      </c>
      <c r="I63" s="8">
        <v>4</v>
      </c>
      <c r="J63" s="50">
        <f>I63/19</f>
        <v>0.21052631578947367</v>
      </c>
      <c r="K63" s="2">
        <v>5</v>
      </c>
      <c r="L63" s="50">
        <f>K63/19</f>
        <v>0.26315789473684209</v>
      </c>
      <c r="M63" s="8">
        <v>0</v>
      </c>
      <c r="N63" s="50">
        <f>M63/2</f>
        <v>0</v>
      </c>
      <c r="O63" s="50">
        <f>(N63+L63+J63+H63+F63+D63)/6</f>
        <v>7.8947368421052627E-2</v>
      </c>
    </row>
    <row r="64" spans="1:15" s="10" customFormat="1" ht="15" customHeight="1">
      <c r="A64" s="8">
        <v>59</v>
      </c>
      <c r="B64" s="23" t="s">
        <v>233</v>
      </c>
      <c r="C64" s="8">
        <v>1</v>
      </c>
      <c r="D64" s="50">
        <f>C64/19</f>
        <v>5.2631578947368418E-2</v>
      </c>
      <c r="E64" s="8">
        <v>1</v>
      </c>
      <c r="F64" s="50">
        <f>E64/19</f>
        <v>5.2631578947368418E-2</v>
      </c>
      <c r="G64" s="8">
        <v>1</v>
      </c>
      <c r="H64" s="50">
        <f>G64/19</f>
        <v>5.2631578947368418E-2</v>
      </c>
      <c r="I64" s="8">
        <v>2</v>
      </c>
      <c r="J64" s="50">
        <f>I64/19</f>
        <v>0.10526315789473684</v>
      </c>
      <c r="K64" s="2">
        <v>1</v>
      </c>
      <c r="L64" s="50">
        <f>K64/19</f>
        <v>5.2631578947368418E-2</v>
      </c>
      <c r="M64" s="8">
        <v>0</v>
      </c>
      <c r="N64" s="50">
        <f>M64/2</f>
        <v>0</v>
      </c>
      <c r="O64" s="50">
        <f>(N64+L64+J64+H64+F64+D64)/6</f>
        <v>5.2631578947368418E-2</v>
      </c>
    </row>
    <row r="65" spans="1:15" s="10" customFormat="1" ht="15" customHeight="1">
      <c r="A65" s="8">
        <v>60</v>
      </c>
      <c r="B65" s="23" t="s">
        <v>278</v>
      </c>
      <c r="C65" s="8">
        <v>0</v>
      </c>
      <c r="D65" s="50">
        <f>C65/19</f>
        <v>0</v>
      </c>
      <c r="E65" s="8">
        <v>0</v>
      </c>
      <c r="F65" s="50">
        <f>E65/19</f>
        <v>0</v>
      </c>
      <c r="G65" s="8">
        <v>0</v>
      </c>
      <c r="H65" s="50">
        <f>G65/19</f>
        <v>0</v>
      </c>
      <c r="I65" s="8">
        <v>0</v>
      </c>
      <c r="J65" s="50">
        <f>I65/19</f>
        <v>0</v>
      </c>
      <c r="K65" s="2">
        <v>0</v>
      </c>
      <c r="L65" s="50">
        <f>K65/19</f>
        <v>0</v>
      </c>
      <c r="M65" s="8">
        <v>2</v>
      </c>
      <c r="N65" s="50">
        <f>M65/2</f>
        <v>1</v>
      </c>
      <c r="O65" s="50">
        <f>(N65+L65+J65+H65+F65+D65)/6</f>
        <v>0.16666666666666666</v>
      </c>
    </row>
    <row r="66" spans="1:15" s="10" customFormat="1" ht="15" customHeight="1">
      <c r="A66" s="8">
        <v>61</v>
      </c>
      <c r="B66" s="23" t="s">
        <v>225</v>
      </c>
      <c r="C66" s="8">
        <v>13</v>
      </c>
      <c r="D66" s="50">
        <f>C66/19</f>
        <v>0.68421052631578949</v>
      </c>
      <c r="E66" s="8">
        <v>13</v>
      </c>
      <c r="F66" s="50">
        <f>E66/19</f>
        <v>0.68421052631578949</v>
      </c>
      <c r="G66" s="8">
        <v>13</v>
      </c>
      <c r="H66" s="50">
        <f>G66/19</f>
        <v>0.68421052631578949</v>
      </c>
      <c r="I66" s="8">
        <v>13</v>
      </c>
      <c r="J66" s="50">
        <f>I66/19</f>
        <v>0.68421052631578949</v>
      </c>
      <c r="K66" s="2">
        <v>13</v>
      </c>
      <c r="L66" s="50">
        <f>K66/19</f>
        <v>0.68421052631578949</v>
      </c>
      <c r="M66" s="8">
        <v>0</v>
      </c>
      <c r="N66" s="50">
        <f>M66/2</f>
        <v>0</v>
      </c>
      <c r="O66" s="50">
        <f>(N66+L66+J66+H66+F66+D66)/6</f>
        <v>0.57017543859649122</v>
      </c>
    </row>
    <row r="67" spans="1:15" s="10" customFormat="1" ht="15" customHeight="1">
      <c r="A67" s="8">
        <v>62</v>
      </c>
      <c r="B67" s="23" t="s">
        <v>218</v>
      </c>
      <c r="C67" s="8">
        <v>2</v>
      </c>
      <c r="D67" s="50">
        <f>C67/19</f>
        <v>0.10526315789473684</v>
      </c>
      <c r="E67" s="8">
        <v>2</v>
      </c>
      <c r="F67" s="50">
        <f>E67/19</f>
        <v>0.10526315789473684</v>
      </c>
      <c r="G67" s="8">
        <v>2</v>
      </c>
      <c r="H67" s="50">
        <f>G67/19</f>
        <v>0.10526315789473684</v>
      </c>
      <c r="I67" s="8">
        <v>1</v>
      </c>
      <c r="J67" s="50">
        <f>I67/19</f>
        <v>5.2631578947368418E-2</v>
      </c>
      <c r="K67" s="2">
        <v>1</v>
      </c>
      <c r="L67" s="50">
        <f>K67/19</f>
        <v>5.2631578947368418E-2</v>
      </c>
      <c r="M67" s="8">
        <v>2</v>
      </c>
      <c r="N67" s="50">
        <f>M67/2</f>
        <v>1</v>
      </c>
      <c r="O67" s="50">
        <f>(N67+L67+J67+H67+F67+D67)/6</f>
        <v>0.23684210526315783</v>
      </c>
    </row>
    <row r="68" spans="1:15" s="10" customFormat="1" ht="15" customHeight="1">
      <c r="A68" s="8">
        <v>63</v>
      </c>
      <c r="B68" s="23" t="s">
        <v>279</v>
      </c>
      <c r="C68" s="8">
        <v>10</v>
      </c>
      <c r="D68" s="50">
        <f>C68/19</f>
        <v>0.52631578947368418</v>
      </c>
      <c r="E68" s="8">
        <v>10</v>
      </c>
      <c r="F68" s="50">
        <f>E68/19</f>
        <v>0.52631578947368418</v>
      </c>
      <c r="G68" s="8">
        <v>10</v>
      </c>
      <c r="H68" s="50">
        <f>G68/19</f>
        <v>0.52631578947368418</v>
      </c>
      <c r="I68" s="8">
        <v>4</v>
      </c>
      <c r="J68" s="50">
        <f>I68/19</f>
        <v>0.21052631578947367</v>
      </c>
      <c r="K68" s="2">
        <v>2</v>
      </c>
      <c r="L68" s="50">
        <f>K68/19</f>
        <v>0.10526315789473684</v>
      </c>
      <c r="M68" s="8">
        <v>2</v>
      </c>
      <c r="N68" s="50">
        <f>M68/2</f>
        <v>1</v>
      </c>
      <c r="O68" s="50">
        <f>(N68+L68+J68+H68+F68+D68)/6</f>
        <v>0.48245614035087714</v>
      </c>
    </row>
    <row r="69" spans="1:15" s="10" customFormat="1" ht="15" customHeight="1">
      <c r="A69" s="8">
        <v>64</v>
      </c>
      <c r="B69" s="23" t="s">
        <v>230</v>
      </c>
      <c r="C69" s="8">
        <v>2</v>
      </c>
      <c r="D69" s="50">
        <f>C69/19</f>
        <v>0.10526315789473684</v>
      </c>
      <c r="E69" s="8">
        <v>2</v>
      </c>
      <c r="F69" s="50">
        <f>E69/19</f>
        <v>0.10526315789473684</v>
      </c>
      <c r="G69" s="8">
        <v>2</v>
      </c>
      <c r="H69" s="50">
        <f>G69/19</f>
        <v>0.10526315789473684</v>
      </c>
      <c r="I69" s="8">
        <v>1</v>
      </c>
      <c r="J69" s="50">
        <f>I69/19</f>
        <v>5.2631578947368418E-2</v>
      </c>
      <c r="K69" s="2">
        <v>1</v>
      </c>
      <c r="L69" s="50">
        <f>K69/19</f>
        <v>5.2631578947368418E-2</v>
      </c>
      <c r="M69" s="8">
        <v>2</v>
      </c>
      <c r="N69" s="50">
        <f>M69/2</f>
        <v>1</v>
      </c>
      <c r="O69" s="50">
        <f>(N69+L69+J69+H69+F69+D69)/6</f>
        <v>0.23684210526315783</v>
      </c>
    </row>
    <row r="70" spans="1:15" s="10" customFormat="1" ht="15" customHeight="1">
      <c r="A70" s="8">
        <v>65</v>
      </c>
      <c r="B70" s="23" t="s">
        <v>227</v>
      </c>
      <c r="C70" s="8">
        <v>2</v>
      </c>
      <c r="D70" s="50">
        <f>C70/19</f>
        <v>0.10526315789473684</v>
      </c>
      <c r="E70" s="8">
        <v>2</v>
      </c>
      <c r="F70" s="50">
        <f>E70/19</f>
        <v>0.10526315789473684</v>
      </c>
      <c r="G70" s="8">
        <v>2</v>
      </c>
      <c r="H70" s="50">
        <f>G70/19</f>
        <v>0.10526315789473684</v>
      </c>
      <c r="I70" s="8">
        <v>3</v>
      </c>
      <c r="J70" s="50">
        <f>I70/19</f>
        <v>0.15789473684210525</v>
      </c>
      <c r="K70" s="2">
        <v>2</v>
      </c>
      <c r="L70" s="50">
        <f>K70/19</f>
        <v>0.10526315789473684</v>
      </c>
      <c r="M70" s="8">
        <v>2</v>
      </c>
      <c r="N70" s="50">
        <f>M70/2</f>
        <v>1</v>
      </c>
      <c r="O70" s="50">
        <f>(N70+L70+J70+H70+F70+D70)/6</f>
        <v>0.26315789473684204</v>
      </c>
    </row>
    <row r="71" spans="1:15" s="10" customFormat="1" ht="15" customHeight="1">
      <c r="A71" s="8">
        <v>66</v>
      </c>
      <c r="B71" s="22" t="s">
        <v>189</v>
      </c>
      <c r="C71" s="8">
        <v>2</v>
      </c>
      <c r="D71" s="50">
        <f>C71/19</f>
        <v>0.10526315789473684</v>
      </c>
      <c r="E71" s="8">
        <v>2</v>
      </c>
      <c r="F71" s="50">
        <f>E71/19</f>
        <v>0.10526315789473684</v>
      </c>
      <c r="G71" s="8">
        <v>2</v>
      </c>
      <c r="H71" s="50">
        <f>G71/19</f>
        <v>0.10526315789473684</v>
      </c>
      <c r="I71" s="8">
        <v>4</v>
      </c>
      <c r="J71" s="50">
        <f>I71/19</f>
        <v>0.21052631578947367</v>
      </c>
      <c r="K71" s="2">
        <v>3</v>
      </c>
      <c r="L71" s="50">
        <f>K71/19</f>
        <v>0.15789473684210525</v>
      </c>
      <c r="M71" s="8">
        <v>2</v>
      </c>
      <c r="N71" s="50">
        <f>M71/2</f>
        <v>1</v>
      </c>
      <c r="O71" s="50">
        <f>(N71+L71+J71+H71+F71+D71)/6</f>
        <v>0.2807017543859649</v>
      </c>
    </row>
    <row r="72" spans="1:15" s="10" customFormat="1" ht="15" customHeight="1">
      <c r="A72" s="8">
        <v>67</v>
      </c>
      <c r="B72" s="22" t="s">
        <v>280</v>
      </c>
      <c r="C72" s="8">
        <v>10</v>
      </c>
      <c r="D72" s="50">
        <f>C72/19</f>
        <v>0.52631578947368418</v>
      </c>
      <c r="E72" s="8">
        <v>11</v>
      </c>
      <c r="F72" s="50">
        <f>E72/19</f>
        <v>0.57894736842105265</v>
      </c>
      <c r="G72" s="8">
        <v>11</v>
      </c>
      <c r="H72" s="50">
        <f>G72/19</f>
        <v>0.57894736842105265</v>
      </c>
      <c r="I72" s="8">
        <v>13</v>
      </c>
      <c r="J72" s="50">
        <f>I72/19</f>
        <v>0.68421052631578949</v>
      </c>
      <c r="K72" s="2">
        <v>12</v>
      </c>
      <c r="L72" s="50">
        <f>K72/19</f>
        <v>0.63157894736842102</v>
      </c>
      <c r="M72" s="8">
        <v>2</v>
      </c>
      <c r="N72" s="50">
        <f>M72/2</f>
        <v>1</v>
      </c>
      <c r="O72" s="50">
        <f>(N72+L72+J72+H72+F72+D72)/6</f>
        <v>0.66666666666666663</v>
      </c>
    </row>
    <row r="73" spans="1:15" s="10" customFormat="1" ht="15" customHeight="1">
      <c r="A73" s="8">
        <v>68</v>
      </c>
      <c r="B73" s="22" t="s">
        <v>187</v>
      </c>
      <c r="C73" s="8">
        <v>0</v>
      </c>
      <c r="D73" s="50">
        <f>C73/19</f>
        <v>0</v>
      </c>
      <c r="E73" s="8">
        <v>1</v>
      </c>
      <c r="F73" s="50">
        <f>E73/19</f>
        <v>5.2631578947368418E-2</v>
      </c>
      <c r="G73" s="8">
        <v>1</v>
      </c>
      <c r="H73" s="50">
        <f>G73/19</f>
        <v>5.2631578947368418E-2</v>
      </c>
      <c r="I73" s="8">
        <v>1</v>
      </c>
      <c r="J73" s="50">
        <f>I73/19</f>
        <v>5.2631578947368418E-2</v>
      </c>
      <c r="K73" s="2">
        <v>0</v>
      </c>
      <c r="L73" s="50">
        <f>K73/19</f>
        <v>0</v>
      </c>
      <c r="M73" s="8">
        <v>2</v>
      </c>
      <c r="N73" s="50">
        <f>M73/2</f>
        <v>1</v>
      </c>
      <c r="O73" s="50">
        <f>(N73+L73+J73+H73+F73+D73)/6</f>
        <v>0.19298245614035084</v>
      </c>
    </row>
    <row r="74" spans="1:15" s="10" customFormat="1" ht="15" customHeight="1">
      <c r="A74" s="8">
        <v>69</v>
      </c>
      <c r="B74" s="23" t="s">
        <v>222</v>
      </c>
      <c r="C74" s="8">
        <v>0</v>
      </c>
      <c r="D74" s="50">
        <f>C74/19</f>
        <v>0</v>
      </c>
      <c r="E74" s="8">
        <v>0</v>
      </c>
      <c r="F74" s="50">
        <f>E74/19</f>
        <v>0</v>
      </c>
      <c r="G74" s="8">
        <v>0</v>
      </c>
      <c r="H74" s="50">
        <f>G74/19</f>
        <v>0</v>
      </c>
      <c r="I74" s="8">
        <v>0</v>
      </c>
      <c r="J74" s="50">
        <f>I74/19</f>
        <v>0</v>
      </c>
      <c r="K74" s="2">
        <v>0</v>
      </c>
      <c r="L74" s="50">
        <f>K74/19</f>
        <v>0</v>
      </c>
      <c r="M74" s="8">
        <v>2</v>
      </c>
      <c r="N74" s="50">
        <f>M74/2</f>
        <v>1</v>
      </c>
      <c r="O74" s="50">
        <f>(N74+L74+J74+H74+F74+D74)/6</f>
        <v>0.16666666666666666</v>
      </c>
    </row>
    <row r="75" spans="1:15" s="10" customFormat="1" ht="15" customHeight="1">
      <c r="A75" s="8">
        <v>70</v>
      </c>
      <c r="B75" s="23" t="s">
        <v>236</v>
      </c>
      <c r="C75" s="8">
        <v>1</v>
      </c>
      <c r="D75" s="50">
        <f>C75/19</f>
        <v>5.2631578947368418E-2</v>
      </c>
      <c r="E75" s="8">
        <v>1</v>
      </c>
      <c r="F75" s="50">
        <f>E75/19</f>
        <v>5.2631578947368418E-2</v>
      </c>
      <c r="G75" s="8">
        <v>1</v>
      </c>
      <c r="H75" s="50">
        <f>G75/19</f>
        <v>5.2631578947368418E-2</v>
      </c>
      <c r="I75" s="8">
        <v>0</v>
      </c>
      <c r="J75" s="50">
        <f>I75/19</f>
        <v>0</v>
      </c>
      <c r="K75" s="2">
        <v>0</v>
      </c>
      <c r="L75" s="50">
        <f>K75/19</f>
        <v>0</v>
      </c>
      <c r="M75" s="8">
        <v>1</v>
      </c>
      <c r="N75" s="50">
        <f>M75/2</f>
        <v>0.5</v>
      </c>
      <c r="O75" s="50">
        <f>(N75+L75+J75+H75+F75+D75)/6</f>
        <v>0.10964912280701751</v>
      </c>
    </row>
    <row r="76" spans="1:15" s="10" customFormat="1" ht="15" customHeight="1">
      <c r="A76" s="8">
        <v>71</v>
      </c>
      <c r="B76" s="22" t="s">
        <v>188</v>
      </c>
      <c r="C76" s="8">
        <v>10</v>
      </c>
      <c r="D76" s="50">
        <f>C76/19</f>
        <v>0.52631578947368418</v>
      </c>
      <c r="E76" s="8">
        <v>10</v>
      </c>
      <c r="F76" s="50">
        <f>E76/19</f>
        <v>0.52631578947368418</v>
      </c>
      <c r="G76" s="8">
        <v>10</v>
      </c>
      <c r="H76" s="50">
        <f>G76/19</f>
        <v>0.52631578947368418</v>
      </c>
      <c r="I76" s="8">
        <v>11</v>
      </c>
      <c r="J76" s="50">
        <f>I76/19</f>
        <v>0.57894736842105265</v>
      </c>
      <c r="K76" s="2">
        <v>11</v>
      </c>
      <c r="L76" s="50">
        <f>K76/19</f>
        <v>0.57894736842105265</v>
      </c>
      <c r="M76" s="8">
        <v>2</v>
      </c>
      <c r="N76" s="50">
        <f>M76/2</f>
        <v>1</v>
      </c>
      <c r="O76" s="50">
        <f>(N76+L76+J76+H76+F76+D76)/6</f>
        <v>0.62280701754385959</v>
      </c>
    </row>
    <row r="77" spans="1:15" s="10" customFormat="1" ht="15" customHeight="1">
      <c r="A77" s="8">
        <v>72</v>
      </c>
      <c r="B77" s="23" t="s">
        <v>281</v>
      </c>
      <c r="C77" s="8">
        <v>0</v>
      </c>
      <c r="D77" s="50">
        <f>C77/19</f>
        <v>0</v>
      </c>
      <c r="E77" s="8">
        <v>0</v>
      </c>
      <c r="F77" s="50">
        <f>E77/19</f>
        <v>0</v>
      </c>
      <c r="G77" s="8">
        <v>0</v>
      </c>
      <c r="H77" s="50">
        <f>G77/19</f>
        <v>0</v>
      </c>
      <c r="I77" s="8">
        <v>1</v>
      </c>
      <c r="J77" s="50">
        <f>I77/19</f>
        <v>5.2631578947368418E-2</v>
      </c>
      <c r="K77" s="2">
        <v>1</v>
      </c>
      <c r="L77" s="50">
        <f>K77/19</f>
        <v>5.2631578947368418E-2</v>
      </c>
      <c r="M77" s="8">
        <v>0</v>
      </c>
      <c r="N77" s="50">
        <f>M77/2</f>
        <v>0</v>
      </c>
      <c r="O77" s="50">
        <f>(N77+L77+J77+H77+F77+D77)/6</f>
        <v>1.7543859649122806E-2</v>
      </c>
    </row>
    <row r="78" spans="1:15" s="10" customFormat="1" ht="15" customHeight="1">
      <c r="A78" s="8">
        <v>73</v>
      </c>
      <c r="B78" s="22" t="s">
        <v>181</v>
      </c>
      <c r="C78" s="8">
        <v>12</v>
      </c>
      <c r="D78" s="50">
        <f>C78/19</f>
        <v>0.63157894736842102</v>
      </c>
      <c r="E78" s="8">
        <v>12</v>
      </c>
      <c r="F78" s="50">
        <f>E78/19</f>
        <v>0.63157894736842102</v>
      </c>
      <c r="G78" s="8">
        <v>12</v>
      </c>
      <c r="H78" s="50">
        <f>G78/19</f>
        <v>0.63157894736842102</v>
      </c>
      <c r="I78" s="8">
        <v>12</v>
      </c>
      <c r="J78" s="50">
        <f>I78/19</f>
        <v>0.63157894736842102</v>
      </c>
      <c r="K78" s="2">
        <v>12</v>
      </c>
      <c r="L78" s="50">
        <f>K78/19</f>
        <v>0.63157894736842102</v>
      </c>
      <c r="M78" s="8">
        <v>2</v>
      </c>
      <c r="N78" s="50">
        <f>M78/2</f>
        <v>1</v>
      </c>
      <c r="O78" s="50">
        <f>(N78+L78+J78+H78+F78+D78)/6</f>
        <v>0.69298245614035092</v>
      </c>
    </row>
    <row r="79" spans="1:15" s="10" customFormat="1" ht="15" customHeight="1">
      <c r="A79" s="8">
        <v>74</v>
      </c>
      <c r="B79" s="23" t="s">
        <v>178</v>
      </c>
      <c r="C79" s="8">
        <v>1</v>
      </c>
      <c r="D79" s="50">
        <f>C79/19</f>
        <v>5.2631578947368418E-2</v>
      </c>
      <c r="E79" s="8">
        <v>1</v>
      </c>
      <c r="F79" s="50">
        <f>E79/19</f>
        <v>5.2631578947368418E-2</v>
      </c>
      <c r="G79" s="8">
        <v>1</v>
      </c>
      <c r="H79" s="50">
        <f>G79/19</f>
        <v>5.2631578947368418E-2</v>
      </c>
      <c r="I79" s="8">
        <v>1</v>
      </c>
      <c r="J79" s="50">
        <f>I79/19</f>
        <v>5.2631578947368418E-2</v>
      </c>
      <c r="K79" s="2">
        <v>1</v>
      </c>
      <c r="L79" s="50">
        <f>K79/19</f>
        <v>5.2631578947368418E-2</v>
      </c>
      <c r="M79" s="8">
        <v>2</v>
      </c>
      <c r="N79" s="50">
        <f>M79/2</f>
        <v>1</v>
      </c>
      <c r="O79" s="50">
        <f>(N79+L79+J79+H79+F79+D79)/6</f>
        <v>0.21052631578947364</v>
      </c>
    </row>
    <row r="80" spans="1:15" s="10" customFormat="1" ht="15" customHeight="1">
      <c r="A80" s="8">
        <v>75</v>
      </c>
      <c r="B80" s="23" t="s">
        <v>237</v>
      </c>
      <c r="C80" s="8">
        <v>0</v>
      </c>
      <c r="D80" s="50">
        <f>C80/19</f>
        <v>0</v>
      </c>
      <c r="E80" s="8">
        <v>0</v>
      </c>
      <c r="F80" s="50">
        <f>E80/19</f>
        <v>0</v>
      </c>
      <c r="G80" s="8">
        <v>0</v>
      </c>
      <c r="H80" s="50">
        <f>G80/19</f>
        <v>0</v>
      </c>
      <c r="I80" s="8">
        <v>0</v>
      </c>
      <c r="J80" s="50">
        <f>I80/19</f>
        <v>0</v>
      </c>
      <c r="K80" s="2">
        <v>0</v>
      </c>
      <c r="L80" s="50">
        <f>K80/19</f>
        <v>0</v>
      </c>
      <c r="M80" s="8">
        <v>2</v>
      </c>
      <c r="N80" s="50">
        <f>M80/2</f>
        <v>1</v>
      </c>
      <c r="O80" s="50">
        <f>(N80+L80+J80+H80+F80+D80)/6</f>
        <v>0.16666666666666666</v>
      </c>
    </row>
    <row r="81" spans="1:15" s="10" customFormat="1" ht="15" customHeight="1">
      <c r="A81" s="8">
        <v>76</v>
      </c>
      <c r="B81" s="22" t="s">
        <v>190</v>
      </c>
      <c r="C81" s="8">
        <v>0</v>
      </c>
      <c r="D81" s="50">
        <f>C81/19</f>
        <v>0</v>
      </c>
      <c r="E81" s="8">
        <v>0</v>
      </c>
      <c r="F81" s="50">
        <f>E81/19</f>
        <v>0</v>
      </c>
      <c r="G81" s="8">
        <v>0</v>
      </c>
      <c r="H81" s="50">
        <f>G81/19</f>
        <v>0</v>
      </c>
      <c r="I81" s="8">
        <v>1</v>
      </c>
      <c r="J81" s="50">
        <f>I81/19</f>
        <v>5.2631578947368418E-2</v>
      </c>
      <c r="K81" s="2">
        <v>0</v>
      </c>
      <c r="L81" s="50">
        <f>K81/19</f>
        <v>0</v>
      </c>
      <c r="M81" s="8">
        <v>0</v>
      </c>
      <c r="N81" s="50">
        <f>M81/2</f>
        <v>0</v>
      </c>
      <c r="O81" s="50">
        <f>(N81+L81+J81+H81+F81+D81)/6</f>
        <v>8.771929824561403E-3</v>
      </c>
    </row>
    <row r="82" spans="1:15" s="10" customFormat="1" ht="15" customHeight="1">
      <c r="A82" s="8">
        <v>77</v>
      </c>
      <c r="B82" s="23" t="s">
        <v>223</v>
      </c>
      <c r="C82" s="8">
        <v>0</v>
      </c>
      <c r="D82" s="50">
        <f>C82/19</f>
        <v>0</v>
      </c>
      <c r="E82" s="8">
        <v>0</v>
      </c>
      <c r="F82" s="50">
        <f>E82/19</f>
        <v>0</v>
      </c>
      <c r="G82" s="8">
        <v>0</v>
      </c>
      <c r="H82" s="50">
        <f>G82/19</f>
        <v>0</v>
      </c>
      <c r="I82" s="8">
        <v>0</v>
      </c>
      <c r="J82" s="50">
        <f>I82/19</f>
        <v>0</v>
      </c>
      <c r="K82" s="2">
        <v>0</v>
      </c>
      <c r="L82" s="50">
        <f>K82/19</f>
        <v>0</v>
      </c>
      <c r="M82" s="8">
        <v>0</v>
      </c>
      <c r="N82" s="50">
        <f>M82/2</f>
        <v>0</v>
      </c>
      <c r="O82" s="50">
        <f>(N82+L82+J82+H82+F82+D82)/6</f>
        <v>0</v>
      </c>
    </row>
    <row r="83" spans="1:15" s="10" customFormat="1" ht="15" customHeight="1">
      <c r="A83" s="8">
        <v>78</v>
      </c>
      <c r="B83" s="22" t="s">
        <v>167</v>
      </c>
      <c r="C83" s="8">
        <v>0</v>
      </c>
      <c r="D83" s="50">
        <f>C83/19</f>
        <v>0</v>
      </c>
      <c r="E83" s="8">
        <v>0</v>
      </c>
      <c r="F83" s="50">
        <f>E83/19</f>
        <v>0</v>
      </c>
      <c r="G83" s="8">
        <v>0</v>
      </c>
      <c r="H83" s="50">
        <f>G83/19</f>
        <v>0</v>
      </c>
      <c r="I83" s="8">
        <v>0</v>
      </c>
      <c r="J83" s="50">
        <f>I83/19</f>
        <v>0</v>
      </c>
      <c r="K83" s="2">
        <v>0</v>
      </c>
      <c r="L83" s="50">
        <f>K83/19</f>
        <v>0</v>
      </c>
      <c r="M83" s="8">
        <v>0</v>
      </c>
      <c r="N83" s="50">
        <f>M83/2</f>
        <v>0</v>
      </c>
      <c r="O83" s="50">
        <f>(N83+L83+J83+H83+F83+D83)/6</f>
        <v>0</v>
      </c>
    </row>
    <row r="84" spans="1:15" s="10" customFormat="1" ht="15" customHeight="1">
      <c r="A84" s="8">
        <v>79</v>
      </c>
      <c r="B84" s="23" t="s">
        <v>193</v>
      </c>
      <c r="C84" s="8">
        <v>1</v>
      </c>
      <c r="D84" s="50">
        <f>C84/19</f>
        <v>5.2631578947368418E-2</v>
      </c>
      <c r="E84" s="8">
        <v>2</v>
      </c>
      <c r="F84" s="50">
        <f>E84/19</f>
        <v>0.10526315789473684</v>
      </c>
      <c r="G84" s="8">
        <v>2</v>
      </c>
      <c r="H84" s="50">
        <f>G84/19</f>
        <v>0.10526315789473684</v>
      </c>
      <c r="I84" s="8">
        <v>5</v>
      </c>
      <c r="J84" s="50">
        <f>I84/19</f>
        <v>0.26315789473684209</v>
      </c>
      <c r="K84" s="2">
        <v>5</v>
      </c>
      <c r="L84" s="50">
        <f>K84/19</f>
        <v>0.26315789473684209</v>
      </c>
      <c r="M84" s="8">
        <v>0</v>
      </c>
      <c r="N84" s="50">
        <f>M84/2</f>
        <v>0</v>
      </c>
      <c r="O84" s="50">
        <f>(N84+L84+J84+H84+F84+D84)/6</f>
        <v>0.13157894736842105</v>
      </c>
    </row>
    <row r="85" spans="1:15" s="10" customFormat="1" ht="15" customHeight="1">
      <c r="A85" s="8">
        <v>80</v>
      </c>
      <c r="B85" s="22" t="s">
        <v>196</v>
      </c>
      <c r="C85" s="8">
        <v>3</v>
      </c>
      <c r="D85" s="50">
        <f>C85/19</f>
        <v>0.15789473684210525</v>
      </c>
      <c r="E85" s="8">
        <v>5</v>
      </c>
      <c r="F85" s="50">
        <f>E85/19</f>
        <v>0.26315789473684209</v>
      </c>
      <c r="G85" s="8">
        <v>5</v>
      </c>
      <c r="H85" s="50">
        <f>G85/19</f>
        <v>0.26315789473684209</v>
      </c>
      <c r="I85" s="8">
        <v>5</v>
      </c>
      <c r="J85" s="50">
        <f>I85/19</f>
        <v>0.26315789473684209</v>
      </c>
      <c r="K85" s="2">
        <v>2</v>
      </c>
      <c r="L85" s="50">
        <f>K85/19</f>
        <v>0.10526315789473684</v>
      </c>
      <c r="M85" s="8">
        <v>0</v>
      </c>
      <c r="N85" s="50">
        <f>M85/2</f>
        <v>0</v>
      </c>
      <c r="O85" s="50">
        <f>(N85+L85+J85+H85+F85+D85)/6</f>
        <v>0.17543859649122806</v>
      </c>
    </row>
    <row r="86" spans="1:15" s="10" customFormat="1" ht="15" customHeight="1">
      <c r="A86" s="8">
        <v>81</v>
      </c>
      <c r="B86" s="22" t="s">
        <v>191</v>
      </c>
      <c r="C86" s="8">
        <v>0</v>
      </c>
      <c r="D86" s="50">
        <f>C86/19</f>
        <v>0</v>
      </c>
      <c r="E86" s="8">
        <v>0</v>
      </c>
      <c r="F86" s="50">
        <f>E86/19</f>
        <v>0</v>
      </c>
      <c r="G86" s="8">
        <v>0</v>
      </c>
      <c r="H86" s="50">
        <f>G86/19</f>
        <v>0</v>
      </c>
      <c r="I86" s="8">
        <v>0</v>
      </c>
      <c r="J86" s="50">
        <f>I86/19</f>
        <v>0</v>
      </c>
      <c r="K86" s="2">
        <v>0</v>
      </c>
      <c r="L86" s="50">
        <f>K86/19</f>
        <v>0</v>
      </c>
      <c r="M86" s="8">
        <v>0</v>
      </c>
      <c r="N86" s="50">
        <f>M86/2</f>
        <v>0</v>
      </c>
      <c r="O86" s="50">
        <f>(N86+L86+J86+H86+F86+D86)/6</f>
        <v>0</v>
      </c>
    </row>
    <row r="87" spans="1:15" s="10" customFormat="1" ht="15" customHeight="1">
      <c r="A87" s="8">
        <v>82</v>
      </c>
      <c r="B87" s="22" t="s">
        <v>161</v>
      </c>
      <c r="C87" s="8">
        <v>0</v>
      </c>
      <c r="D87" s="50">
        <f>C87/19</f>
        <v>0</v>
      </c>
      <c r="E87" s="8">
        <v>0</v>
      </c>
      <c r="F87" s="50">
        <f>E87/19</f>
        <v>0</v>
      </c>
      <c r="G87" s="8">
        <v>0</v>
      </c>
      <c r="H87" s="50">
        <f>G87/19</f>
        <v>0</v>
      </c>
      <c r="I87" s="8">
        <v>0</v>
      </c>
      <c r="J87" s="50">
        <f>I87/19</f>
        <v>0</v>
      </c>
      <c r="K87" s="2">
        <v>0</v>
      </c>
      <c r="L87" s="50">
        <f>K87/19</f>
        <v>0</v>
      </c>
      <c r="M87" s="8">
        <v>0</v>
      </c>
      <c r="N87" s="50">
        <f>M87/2</f>
        <v>0</v>
      </c>
      <c r="O87" s="50">
        <f>(N87+L87+J87+H87+F87+D87)/6</f>
        <v>0</v>
      </c>
    </row>
    <row r="88" spans="1:15" s="10" customFormat="1" ht="15" customHeight="1">
      <c r="A88" s="8">
        <v>83</v>
      </c>
      <c r="B88" s="22" t="s">
        <v>164</v>
      </c>
      <c r="C88" s="8">
        <v>4</v>
      </c>
      <c r="D88" s="50">
        <f>C88/19</f>
        <v>0.21052631578947367</v>
      </c>
      <c r="E88" s="8">
        <v>5</v>
      </c>
      <c r="F88" s="50">
        <f>E88/19</f>
        <v>0.26315789473684209</v>
      </c>
      <c r="G88" s="8">
        <v>5</v>
      </c>
      <c r="H88" s="50">
        <f>G88/19</f>
        <v>0.26315789473684209</v>
      </c>
      <c r="I88" s="8">
        <v>0</v>
      </c>
      <c r="J88" s="50">
        <f>I88/19</f>
        <v>0</v>
      </c>
      <c r="K88" s="2">
        <v>0</v>
      </c>
      <c r="L88" s="50">
        <f>K88/19</f>
        <v>0</v>
      </c>
      <c r="M88" s="8">
        <v>2</v>
      </c>
      <c r="N88" s="50">
        <f>M88/2</f>
        <v>1</v>
      </c>
      <c r="O88" s="50">
        <f>(N88+L88+J88+H88+F88+D88)/6</f>
        <v>0.28947368421052627</v>
      </c>
    </row>
    <row r="89" spans="1:15" s="10" customFormat="1" ht="15" customHeight="1">
      <c r="A89" s="8">
        <v>84</v>
      </c>
      <c r="B89" s="22" t="s">
        <v>173</v>
      </c>
      <c r="C89" s="8">
        <v>2</v>
      </c>
      <c r="D89" s="50">
        <f>C89/19</f>
        <v>0.10526315789473684</v>
      </c>
      <c r="E89" s="8">
        <v>2</v>
      </c>
      <c r="F89" s="50">
        <f>E89/19</f>
        <v>0.10526315789473684</v>
      </c>
      <c r="G89" s="8">
        <v>2</v>
      </c>
      <c r="H89" s="50">
        <f>G89/19</f>
        <v>0.10526315789473684</v>
      </c>
      <c r="I89" s="8">
        <v>2</v>
      </c>
      <c r="J89" s="50">
        <f>I89/19</f>
        <v>0.10526315789473684</v>
      </c>
      <c r="K89" s="2">
        <v>3</v>
      </c>
      <c r="L89" s="50">
        <f>K89/19</f>
        <v>0.15789473684210525</v>
      </c>
      <c r="M89" s="8">
        <v>2</v>
      </c>
      <c r="N89" s="50">
        <f>M89/2</f>
        <v>1</v>
      </c>
      <c r="O89" s="50">
        <f>(N89+L89+J89+H89+F89+D89)/6</f>
        <v>0.26315789473684204</v>
      </c>
    </row>
    <row r="90" spans="1:15" s="10" customFormat="1" ht="15" customHeight="1">
      <c r="A90" s="8">
        <v>85</v>
      </c>
      <c r="B90" s="22" t="s">
        <v>184</v>
      </c>
      <c r="C90" s="8">
        <v>3</v>
      </c>
      <c r="D90" s="50">
        <f>C90/19</f>
        <v>0.15789473684210525</v>
      </c>
      <c r="E90" s="8">
        <v>3</v>
      </c>
      <c r="F90" s="50">
        <f>E90/19</f>
        <v>0.15789473684210525</v>
      </c>
      <c r="G90" s="8">
        <v>3</v>
      </c>
      <c r="H90" s="50">
        <f>G90/19</f>
        <v>0.15789473684210525</v>
      </c>
      <c r="I90" s="8">
        <v>3</v>
      </c>
      <c r="J90" s="50">
        <f>I90/19</f>
        <v>0.15789473684210525</v>
      </c>
      <c r="K90" s="2">
        <v>6</v>
      </c>
      <c r="L90" s="50">
        <f>K90/19</f>
        <v>0.31578947368421051</v>
      </c>
      <c r="M90" s="8">
        <v>2</v>
      </c>
      <c r="N90" s="50">
        <f>M90/2</f>
        <v>1</v>
      </c>
      <c r="O90" s="50">
        <f>(N90+L90+J90+H90+F90+D90)/6</f>
        <v>0.324561403508772</v>
      </c>
    </row>
    <row r="91" spans="1:15" s="10" customFormat="1" ht="15" customHeight="1">
      <c r="A91" s="8">
        <v>86</v>
      </c>
      <c r="B91" s="22" t="s">
        <v>282</v>
      </c>
      <c r="C91" s="8">
        <v>10</v>
      </c>
      <c r="D91" s="50">
        <f>C91/19</f>
        <v>0.52631578947368418</v>
      </c>
      <c r="E91" s="8">
        <v>10</v>
      </c>
      <c r="F91" s="50">
        <f>E91/19</f>
        <v>0.52631578947368418</v>
      </c>
      <c r="G91" s="8">
        <v>10</v>
      </c>
      <c r="H91" s="50">
        <f>G91/19</f>
        <v>0.52631578947368418</v>
      </c>
      <c r="I91" s="8">
        <v>10</v>
      </c>
      <c r="J91" s="50">
        <f>I91/19</f>
        <v>0.52631578947368418</v>
      </c>
      <c r="K91" s="2">
        <v>4</v>
      </c>
      <c r="L91" s="50">
        <f>K91/19</f>
        <v>0.21052631578947367</v>
      </c>
      <c r="M91" s="8">
        <v>2</v>
      </c>
      <c r="N91" s="50">
        <f>M91/2</f>
        <v>1</v>
      </c>
      <c r="O91" s="50">
        <f>(N91+L91+J91+H91+F91+D91)/6</f>
        <v>0.55263157894736836</v>
      </c>
    </row>
    <row r="92" spans="1:15" s="10" customFormat="1" ht="15" customHeight="1">
      <c r="A92" s="8">
        <v>87</v>
      </c>
      <c r="B92" s="22" t="s">
        <v>197</v>
      </c>
      <c r="C92" s="8">
        <v>0</v>
      </c>
      <c r="D92" s="50">
        <f>C92/19</f>
        <v>0</v>
      </c>
      <c r="E92" s="8">
        <v>0</v>
      </c>
      <c r="F92" s="50">
        <f>E92/19</f>
        <v>0</v>
      </c>
      <c r="G92" s="8">
        <v>0</v>
      </c>
      <c r="H92" s="50">
        <f>G92/19</f>
        <v>0</v>
      </c>
      <c r="I92" s="8">
        <v>0</v>
      </c>
      <c r="J92" s="50">
        <f>I92/19</f>
        <v>0</v>
      </c>
      <c r="K92" s="2">
        <v>0</v>
      </c>
      <c r="L92" s="50">
        <f>K92/19</f>
        <v>0</v>
      </c>
      <c r="M92" s="8">
        <v>0</v>
      </c>
      <c r="N92" s="50">
        <f>M92/2</f>
        <v>0</v>
      </c>
      <c r="O92" s="50">
        <f>(N92+L92+J92+H92+F92+D92)/6</f>
        <v>0</v>
      </c>
    </row>
    <row r="93" spans="1:15" s="10" customFormat="1" ht="15" customHeight="1">
      <c r="A93" s="8">
        <v>88</v>
      </c>
      <c r="B93" s="22" t="s">
        <v>174</v>
      </c>
      <c r="C93" s="8">
        <v>0</v>
      </c>
      <c r="D93" s="50">
        <f>C93/19</f>
        <v>0</v>
      </c>
      <c r="E93" s="8">
        <v>0</v>
      </c>
      <c r="F93" s="50">
        <f>E93/19</f>
        <v>0</v>
      </c>
      <c r="G93" s="8">
        <v>0</v>
      </c>
      <c r="H93" s="50">
        <f>G93/19</f>
        <v>0</v>
      </c>
      <c r="I93" s="8">
        <v>0</v>
      </c>
      <c r="J93" s="50">
        <f>I93/19</f>
        <v>0</v>
      </c>
      <c r="K93" s="2">
        <v>0</v>
      </c>
      <c r="L93" s="50">
        <f>K93/19</f>
        <v>0</v>
      </c>
      <c r="M93" s="8">
        <v>0</v>
      </c>
      <c r="N93" s="50">
        <f>M93/2</f>
        <v>0</v>
      </c>
      <c r="O93" s="50">
        <f>(N93+L93+J93+H93+F93+D93)/6</f>
        <v>0</v>
      </c>
    </row>
    <row r="94" spans="1:15" s="10" customFormat="1" ht="15" customHeight="1">
      <c r="A94" s="8">
        <v>89</v>
      </c>
      <c r="B94" s="22" t="s">
        <v>228</v>
      </c>
      <c r="C94" s="8">
        <v>3</v>
      </c>
      <c r="D94" s="50">
        <f>C94/19</f>
        <v>0.15789473684210525</v>
      </c>
      <c r="E94" s="8">
        <v>3</v>
      </c>
      <c r="F94" s="50">
        <f>E94/19</f>
        <v>0.15789473684210525</v>
      </c>
      <c r="G94" s="8">
        <v>3</v>
      </c>
      <c r="H94" s="50">
        <f>G94/19</f>
        <v>0.15789473684210525</v>
      </c>
      <c r="I94" s="8">
        <v>3</v>
      </c>
      <c r="J94" s="50">
        <f>I94/19</f>
        <v>0.15789473684210525</v>
      </c>
      <c r="K94" s="2">
        <v>4</v>
      </c>
      <c r="L94" s="50">
        <f>K94/19</f>
        <v>0.21052631578947367</v>
      </c>
      <c r="M94" s="8">
        <v>2</v>
      </c>
      <c r="N94" s="50">
        <f>M94/2</f>
        <v>1</v>
      </c>
      <c r="O94" s="50">
        <f>(N94+L94+J94+H94+F94+D94)/6</f>
        <v>0.30701754385964913</v>
      </c>
    </row>
    <row r="95" spans="1:15" s="10" customFormat="1" ht="15" customHeight="1">
      <c r="A95" s="8">
        <v>90</v>
      </c>
      <c r="B95" s="37" t="s">
        <v>262</v>
      </c>
      <c r="C95" s="8">
        <v>5</v>
      </c>
      <c r="D95" s="50">
        <f>C95/19</f>
        <v>0.26315789473684209</v>
      </c>
      <c r="E95" s="8">
        <v>5</v>
      </c>
      <c r="F95" s="50">
        <f>E95/19</f>
        <v>0.26315789473684209</v>
      </c>
      <c r="G95" s="8">
        <v>5</v>
      </c>
      <c r="H95" s="50">
        <f>G95/19</f>
        <v>0.26315789473684209</v>
      </c>
      <c r="I95" s="8">
        <v>7</v>
      </c>
      <c r="J95" s="50">
        <f>I95/19</f>
        <v>0.36842105263157893</v>
      </c>
      <c r="K95" s="2">
        <v>8</v>
      </c>
      <c r="L95" s="50">
        <f>K95/19</f>
        <v>0.42105263157894735</v>
      </c>
      <c r="M95" s="8">
        <v>0</v>
      </c>
      <c r="N95" s="50">
        <f>M95/2</f>
        <v>0</v>
      </c>
      <c r="O95" s="50">
        <f>(N95+L95+J95+H95+F95+D95)/6</f>
        <v>0.26315789473684209</v>
      </c>
    </row>
    <row r="96" spans="1:15" s="10" customFormat="1" ht="15" customHeight="1">
      <c r="A96" s="8">
        <v>91</v>
      </c>
      <c r="B96" s="37" t="s">
        <v>240</v>
      </c>
      <c r="C96" s="8">
        <v>3</v>
      </c>
      <c r="D96" s="50">
        <f>C96/19</f>
        <v>0.15789473684210525</v>
      </c>
      <c r="E96" s="8">
        <v>6</v>
      </c>
      <c r="F96" s="50">
        <f>E96/19</f>
        <v>0.31578947368421051</v>
      </c>
      <c r="G96" s="8">
        <v>6</v>
      </c>
      <c r="H96" s="50">
        <f>G96/19</f>
        <v>0.31578947368421051</v>
      </c>
      <c r="I96" s="8">
        <v>2</v>
      </c>
      <c r="J96" s="50">
        <f>I96/19</f>
        <v>0.10526315789473684</v>
      </c>
      <c r="K96" s="2">
        <v>4</v>
      </c>
      <c r="L96" s="50">
        <f>K96/19</f>
        <v>0.21052631578947367</v>
      </c>
      <c r="M96" s="8">
        <v>0</v>
      </c>
      <c r="N96" s="50">
        <f>M96/2</f>
        <v>0</v>
      </c>
      <c r="O96" s="50">
        <f>(N96+L96+J96+H96+F96+D96)/6</f>
        <v>0.18421052631578946</v>
      </c>
    </row>
    <row r="97" spans="1:15" s="10" customFormat="1" ht="15" customHeight="1">
      <c r="A97" s="8">
        <v>92</v>
      </c>
      <c r="B97" s="37" t="s">
        <v>241</v>
      </c>
      <c r="C97" s="8">
        <v>4</v>
      </c>
      <c r="D97" s="50">
        <f>C97/19</f>
        <v>0.21052631578947367</v>
      </c>
      <c r="E97" s="8">
        <v>4</v>
      </c>
      <c r="F97" s="50">
        <f>E97/19</f>
        <v>0.21052631578947367</v>
      </c>
      <c r="G97" s="8">
        <v>4</v>
      </c>
      <c r="H97" s="50">
        <f>G97/19</f>
        <v>0.21052631578947367</v>
      </c>
      <c r="I97" s="8">
        <v>0</v>
      </c>
      <c r="J97" s="50">
        <f>I97/19</f>
        <v>0</v>
      </c>
      <c r="K97" s="2">
        <v>0</v>
      </c>
      <c r="L97" s="50">
        <f>K97/19</f>
        <v>0</v>
      </c>
      <c r="M97" s="8">
        <v>0</v>
      </c>
      <c r="N97" s="50">
        <f>M97/2</f>
        <v>0</v>
      </c>
      <c r="O97" s="50">
        <f>(N97+L97+J97+H97+F97+D97)/6</f>
        <v>0.10526315789473684</v>
      </c>
    </row>
    <row r="98" spans="1:15" s="10" customFormat="1" ht="15" customHeight="1">
      <c r="A98" s="8">
        <v>93</v>
      </c>
      <c r="B98" s="37" t="s">
        <v>242</v>
      </c>
      <c r="C98" s="8">
        <v>8</v>
      </c>
      <c r="D98" s="50">
        <f>C98/19</f>
        <v>0.42105263157894735</v>
      </c>
      <c r="E98" s="8">
        <v>8</v>
      </c>
      <c r="F98" s="50">
        <f>E98/19</f>
        <v>0.42105263157894735</v>
      </c>
      <c r="G98" s="8">
        <v>8</v>
      </c>
      <c r="H98" s="50">
        <f>G98/19</f>
        <v>0.42105263157894735</v>
      </c>
      <c r="I98" s="8">
        <v>5</v>
      </c>
      <c r="J98" s="50">
        <f>I98/19</f>
        <v>0.26315789473684209</v>
      </c>
      <c r="K98" s="2">
        <v>6</v>
      </c>
      <c r="L98" s="50">
        <f>K98/19</f>
        <v>0.31578947368421051</v>
      </c>
      <c r="M98" s="8">
        <v>0</v>
      </c>
      <c r="N98" s="50">
        <f>M98/2</f>
        <v>0</v>
      </c>
      <c r="O98" s="50">
        <f>(N98+L98+J98+H98+F98+D98)/6</f>
        <v>0.30701754385964913</v>
      </c>
    </row>
    <row r="99" spans="1:15" s="10" customFormat="1" ht="15" customHeight="1">
      <c r="A99" s="8">
        <v>94</v>
      </c>
      <c r="B99" s="37" t="s">
        <v>243</v>
      </c>
      <c r="C99" s="8">
        <v>0</v>
      </c>
      <c r="D99" s="50">
        <f>C99/19</f>
        <v>0</v>
      </c>
      <c r="E99" s="8">
        <v>0</v>
      </c>
      <c r="F99" s="50">
        <f>E99/19</f>
        <v>0</v>
      </c>
      <c r="G99" s="8">
        <v>0</v>
      </c>
      <c r="H99" s="50">
        <f>G99/19</f>
        <v>0</v>
      </c>
      <c r="I99" s="8">
        <v>0</v>
      </c>
      <c r="J99" s="50">
        <f>I99/19</f>
        <v>0</v>
      </c>
      <c r="K99" s="2">
        <v>0</v>
      </c>
      <c r="L99" s="50">
        <f>K99/19</f>
        <v>0</v>
      </c>
      <c r="M99" s="8">
        <v>0</v>
      </c>
      <c r="N99" s="50">
        <f>M99/2</f>
        <v>0</v>
      </c>
      <c r="O99" s="50">
        <f>(N99+L99+J99+H99+F99+D99)/6</f>
        <v>0</v>
      </c>
    </row>
    <row r="100" spans="1:15" s="10" customFormat="1" ht="15" customHeight="1">
      <c r="A100" s="8">
        <v>95</v>
      </c>
      <c r="B100" s="37" t="s">
        <v>244</v>
      </c>
      <c r="C100" s="8">
        <v>4</v>
      </c>
      <c r="D100" s="50">
        <f>C100/19</f>
        <v>0.21052631578947367</v>
      </c>
      <c r="E100" s="8">
        <v>5</v>
      </c>
      <c r="F100" s="50">
        <f>E100/19</f>
        <v>0.26315789473684209</v>
      </c>
      <c r="G100" s="8">
        <v>5</v>
      </c>
      <c r="H100" s="50">
        <f>G100/19</f>
        <v>0.26315789473684209</v>
      </c>
      <c r="I100" s="8">
        <v>5</v>
      </c>
      <c r="J100" s="50">
        <f>I100/19</f>
        <v>0.26315789473684209</v>
      </c>
      <c r="K100" s="2">
        <v>2</v>
      </c>
      <c r="L100" s="50">
        <f>K100/19</f>
        <v>0.10526315789473684</v>
      </c>
      <c r="M100" s="8">
        <v>0</v>
      </c>
      <c r="N100" s="50">
        <f>M100/2</f>
        <v>0</v>
      </c>
      <c r="O100" s="50">
        <f>(N100+L100+J100+H100+F100+D100)/6</f>
        <v>0.18421052631578946</v>
      </c>
    </row>
    <row r="101" spans="1:15" s="10" customFormat="1" ht="15" customHeight="1">
      <c r="A101" s="8">
        <v>96</v>
      </c>
      <c r="B101" s="37" t="s">
        <v>245</v>
      </c>
      <c r="C101" s="8">
        <v>0</v>
      </c>
      <c r="D101" s="50">
        <f>C101/19</f>
        <v>0</v>
      </c>
      <c r="E101" s="8">
        <v>0</v>
      </c>
      <c r="F101" s="50">
        <f>E101/19</f>
        <v>0</v>
      </c>
      <c r="G101" s="8">
        <v>0</v>
      </c>
      <c r="H101" s="50">
        <f>G101/19</f>
        <v>0</v>
      </c>
      <c r="I101" s="8">
        <v>3</v>
      </c>
      <c r="J101" s="50">
        <f>I101/19</f>
        <v>0.15789473684210525</v>
      </c>
      <c r="K101" s="2">
        <v>2</v>
      </c>
      <c r="L101" s="50">
        <f>K101/19</f>
        <v>0.10526315789473684</v>
      </c>
      <c r="M101" s="8">
        <v>0</v>
      </c>
      <c r="N101" s="50">
        <f>M101/2</f>
        <v>0</v>
      </c>
      <c r="O101" s="50">
        <f>(N101+L101+J101+H101+F101+D101)/6</f>
        <v>4.3859649122807015E-2</v>
      </c>
    </row>
    <row r="102" spans="1:15" s="10" customFormat="1" ht="15" customHeight="1">
      <c r="A102" s="8">
        <v>97</v>
      </c>
      <c r="B102" s="37" t="s">
        <v>246</v>
      </c>
      <c r="C102" s="8">
        <v>0</v>
      </c>
      <c r="D102" s="50">
        <f>C102/19</f>
        <v>0</v>
      </c>
      <c r="E102" s="8">
        <v>0</v>
      </c>
      <c r="F102" s="50">
        <f>E102/19</f>
        <v>0</v>
      </c>
      <c r="G102" s="8">
        <v>0</v>
      </c>
      <c r="H102" s="50">
        <f>G102/19</f>
        <v>0</v>
      </c>
      <c r="I102" s="8">
        <v>0</v>
      </c>
      <c r="J102" s="50">
        <f>I102/19</f>
        <v>0</v>
      </c>
      <c r="K102" s="2">
        <v>0</v>
      </c>
      <c r="L102" s="50">
        <f>K102/19</f>
        <v>0</v>
      </c>
      <c r="M102" s="8">
        <v>0</v>
      </c>
      <c r="N102" s="50">
        <f>M102/2</f>
        <v>0</v>
      </c>
      <c r="O102" s="50">
        <f>(N102+L102+J102+H102+F102+D102)/6</f>
        <v>0</v>
      </c>
    </row>
    <row r="103" spans="1:15" s="10" customFormat="1" ht="24.95" customHeight="1">
      <c r="A103" s="24"/>
      <c r="B103" s="24"/>
      <c r="C103" s="25"/>
      <c r="D103" s="48"/>
      <c r="E103" s="48"/>
      <c r="F103" s="48"/>
      <c r="G103" s="48"/>
      <c r="H103" s="48"/>
      <c r="I103" s="48"/>
      <c r="J103" s="48"/>
      <c r="K103" s="1"/>
      <c r="L103" s="48"/>
      <c r="M103" s="48"/>
      <c r="N103" s="48"/>
      <c r="O103" s="48"/>
    </row>
    <row r="104" spans="1:15" s="10" customFormat="1" ht="24.95" customHeight="1">
      <c r="A104" s="11"/>
      <c r="B104" s="11"/>
      <c r="C104" s="25"/>
      <c r="D104" s="48"/>
      <c r="E104" s="48"/>
      <c r="F104" s="48"/>
      <c r="G104" s="48"/>
      <c r="H104" s="48"/>
      <c r="I104" s="48"/>
      <c r="J104" s="48"/>
      <c r="K104" s="1"/>
      <c r="L104" s="48"/>
      <c r="M104" s="48"/>
      <c r="N104" s="48"/>
      <c r="O104" s="48"/>
    </row>
    <row r="105" spans="1:15" s="10" customFormat="1" ht="24.95" customHeight="1">
      <c r="A105" s="25"/>
      <c r="B105" s="26"/>
      <c r="C105" s="25"/>
      <c r="D105" s="48"/>
      <c r="E105" s="48"/>
      <c r="F105" s="48"/>
      <c r="G105" s="48"/>
      <c r="H105" s="48"/>
      <c r="I105" s="48"/>
      <c r="J105" s="48"/>
      <c r="K105" s="1"/>
      <c r="L105" s="48"/>
      <c r="M105" s="48"/>
      <c r="N105" s="48"/>
      <c r="O105" s="48"/>
    </row>
    <row r="106" spans="1:15" s="10" customFormat="1" ht="24.95" customHeight="1">
      <c r="A106" s="25"/>
      <c r="B106" s="26"/>
      <c r="C106" s="25"/>
      <c r="D106" s="48"/>
      <c r="E106" s="48"/>
      <c r="F106" s="48"/>
      <c r="G106" s="48"/>
      <c r="H106" s="48"/>
      <c r="I106" s="48"/>
      <c r="J106" s="48"/>
      <c r="K106" s="1"/>
      <c r="L106" s="48"/>
      <c r="M106" s="48"/>
      <c r="N106" s="48"/>
      <c r="O106" s="48"/>
    </row>
    <row r="107" spans="1:15" s="10" customFormat="1" ht="24.95" customHeight="1">
      <c r="A107" s="25"/>
      <c r="B107" s="26"/>
      <c r="C107" s="25"/>
      <c r="D107" s="48"/>
      <c r="E107" s="48"/>
      <c r="F107" s="48"/>
      <c r="G107" s="48"/>
      <c r="H107" s="48"/>
      <c r="I107" s="48"/>
      <c r="J107" s="48"/>
      <c r="K107" s="1"/>
      <c r="L107" s="48"/>
      <c r="M107" s="48"/>
      <c r="N107" s="48"/>
      <c r="O107" s="48"/>
    </row>
  </sheetData>
  <mergeCells count="7">
    <mergeCell ref="K2:L2"/>
    <mergeCell ref="M2:N2"/>
    <mergeCell ref="A1:N1"/>
    <mergeCell ref="C2:D2"/>
    <mergeCell ref="E2:F2"/>
    <mergeCell ref="G2:H2"/>
    <mergeCell ref="I2:J2"/>
  </mergeCells>
  <printOptions horizontalCentered="1" verticalCentered="1"/>
  <pageMargins left="0.2" right="0.2" top="0.25" bottom="0.2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>
      <selection activeCell="S8" sqref="S8"/>
    </sheetView>
  </sheetViews>
  <sheetFormatPr defaultRowHeight="24.95" customHeight="1"/>
  <cols>
    <col min="1" max="1" width="7.28515625" style="17" customWidth="1"/>
    <col min="2" max="2" width="26.42578125" style="17" customWidth="1"/>
    <col min="3" max="4" width="8.42578125" style="58" customWidth="1"/>
    <col min="5" max="5" width="7.85546875" style="58" customWidth="1"/>
    <col min="6" max="6" width="7.42578125" style="58" customWidth="1"/>
    <col min="7" max="7" width="8" style="58" customWidth="1"/>
    <col min="8" max="8" width="7.28515625" style="58" customWidth="1"/>
    <col min="9" max="9" width="7" style="58" customWidth="1"/>
    <col min="10" max="10" width="7.28515625" style="58" customWidth="1"/>
    <col min="11" max="11" width="6.85546875" style="58" customWidth="1"/>
    <col min="12" max="12" width="7" style="58" customWidth="1"/>
    <col min="13" max="13" width="8.5703125" style="58" customWidth="1"/>
    <col min="14" max="16384" width="9.140625" style="17"/>
  </cols>
  <sheetData>
    <row r="1" spans="1:14" ht="24.95" customHeight="1">
      <c r="A1" s="78" t="s">
        <v>247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4" s="30" customFormat="1" ht="21" customHeight="1">
      <c r="A2" s="27"/>
      <c r="B2" s="39" t="s">
        <v>250</v>
      </c>
      <c r="C2" s="71" t="s">
        <v>264</v>
      </c>
      <c r="D2" s="71"/>
      <c r="E2" s="71" t="s">
        <v>265</v>
      </c>
      <c r="F2" s="71"/>
      <c r="G2" s="76" t="s">
        <v>266</v>
      </c>
      <c r="H2" s="77"/>
      <c r="I2" s="71" t="s">
        <v>267</v>
      </c>
      <c r="J2" s="71"/>
      <c r="K2" s="76" t="s">
        <v>268</v>
      </c>
      <c r="L2" s="77"/>
      <c r="M2" s="59"/>
      <c r="N2" s="29"/>
    </row>
    <row r="3" spans="1:14" s="30" customFormat="1" ht="21">
      <c r="A3" s="27"/>
      <c r="B3" s="39" t="s">
        <v>254</v>
      </c>
      <c r="C3" s="31" t="s">
        <v>274</v>
      </c>
      <c r="D3" s="32" t="s">
        <v>251</v>
      </c>
      <c r="E3" s="31" t="s">
        <v>274</v>
      </c>
      <c r="F3" s="32" t="s">
        <v>251</v>
      </c>
      <c r="G3" s="31" t="s">
        <v>274</v>
      </c>
      <c r="H3" s="32" t="s">
        <v>251</v>
      </c>
      <c r="I3" s="31" t="s">
        <v>274</v>
      </c>
      <c r="J3" s="32" t="s">
        <v>251</v>
      </c>
      <c r="K3" s="31" t="s">
        <v>274</v>
      </c>
      <c r="L3" s="33" t="s">
        <v>251</v>
      </c>
      <c r="M3" s="31" t="s">
        <v>274</v>
      </c>
      <c r="N3" s="29"/>
    </row>
    <row r="4" spans="1:14" s="30" customFormat="1" ht="15">
      <c r="A4" s="34"/>
      <c r="B4" s="39" t="s">
        <v>252</v>
      </c>
      <c r="C4" s="35">
        <v>19</v>
      </c>
      <c r="D4" s="55"/>
      <c r="E4" s="35">
        <v>19</v>
      </c>
      <c r="F4" s="55"/>
      <c r="G4" s="35">
        <v>19</v>
      </c>
      <c r="H4" s="55"/>
      <c r="I4" s="36">
        <v>17</v>
      </c>
      <c r="J4" s="55"/>
      <c r="K4" s="35">
        <v>19</v>
      </c>
      <c r="L4" s="60"/>
      <c r="M4" s="40" t="s">
        <v>253</v>
      </c>
      <c r="N4" s="29"/>
    </row>
    <row r="5" spans="1:14" customFormat="1" ht="20.100000000000001" customHeight="1">
      <c r="A5" s="62" t="s">
        <v>255</v>
      </c>
      <c r="B5" s="38" t="s">
        <v>256</v>
      </c>
      <c r="C5" s="54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4" s="19" customFormat="1" ht="24.95" customHeight="1">
      <c r="A6" s="18">
        <v>1</v>
      </c>
      <c r="B6" s="20" t="s">
        <v>283</v>
      </c>
      <c r="C6" s="18">
        <v>1</v>
      </c>
      <c r="D6" s="61">
        <f>C6/19</f>
        <v>5.2631578947368418E-2</v>
      </c>
      <c r="E6" s="18">
        <v>1</v>
      </c>
      <c r="F6" s="61">
        <f>E6/19</f>
        <v>5.2631578947368418E-2</v>
      </c>
      <c r="G6" s="18">
        <v>1</v>
      </c>
      <c r="H6" s="61">
        <f>G6/19</f>
        <v>5.2631578947368418E-2</v>
      </c>
      <c r="I6" s="18">
        <v>1</v>
      </c>
      <c r="J6" s="61">
        <f>I6/17</f>
        <v>5.8823529411764705E-2</v>
      </c>
      <c r="K6" s="18">
        <v>1</v>
      </c>
      <c r="L6" s="61">
        <f>K6/19</f>
        <v>5.2631578947368418E-2</v>
      </c>
      <c r="M6" s="61">
        <f>(L6+J6+H6+F6+D6)/5</f>
        <v>5.3869969040247677E-2</v>
      </c>
    </row>
    <row r="7" spans="1:14" s="19" customFormat="1" ht="24.95" customHeight="1">
      <c r="A7" s="18">
        <v>2</v>
      </c>
      <c r="B7" s="20" t="s">
        <v>158</v>
      </c>
      <c r="C7" s="18">
        <v>7</v>
      </c>
      <c r="D7" s="61">
        <f>C7/19</f>
        <v>0.36842105263157893</v>
      </c>
      <c r="E7" s="18">
        <v>7</v>
      </c>
      <c r="F7" s="61">
        <f>E7/19</f>
        <v>0.36842105263157893</v>
      </c>
      <c r="G7" s="18">
        <v>7</v>
      </c>
      <c r="H7" s="61">
        <f>G7/19</f>
        <v>0.36842105263157893</v>
      </c>
      <c r="I7" s="18">
        <v>7</v>
      </c>
      <c r="J7" s="61">
        <f>I7/17</f>
        <v>0.41176470588235292</v>
      </c>
      <c r="K7" s="18">
        <v>7</v>
      </c>
      <c r="L7" s="61">
        <f>K7/19</f>
        <v>0.36842105263157893</v>
      </c>
      <c r="M7" s="61">
        <f>(L7+J7+H7+F7+D7)/5</f>
        <v>0.37708978328173376</v>
      </c>
    </row>
    <row r="8" spans="1:14" s="19" customFormat="1" ht="24.95" customHeight="1">
      <c r="A8" s="18">
        <v>3</v>
      </c>
      <c r="B8" s="20" t="s">
        <v>113</v>
      </c>
      <c r="C8" s="18">
        <v>0</v>
      </c>
      <c r="D8" s="61">
        <f>C8/19</f>
        <v>0</v>
      </c>
      <c r="E8" s="18">
        <v>0</v>
      </c>
      <c r="F8" s="61">
        <f>E8/19</f>
        <v>0</v>
      </c>
      <c r="G8" s="18">
        <v>0</v>
      </c>
      <c r="H8" s="61">
        <f>G8/19</f>
        <v>0</v>
      </c>
      <c r="I8" s="18">
        <v>0</v>
      </c>
      <c r="J8" s="61">
        <f>I8/17</f>
        <v>0</v>
      </c>
      <c r="K8" s="18">
        <v>0</v>
      </c>
      <c r="L8" s="61">
        <f>K8/19</f>
        <v>0</v>
      </c>
      <c r="M8" s="61">
        <f>(L8+J8+H8+F8+D8)/5</f>
        <v>0</v>
      </c>
    </row>
    <row r="9" spans="1:14" s="19" customFormat="1" ht="24.95" customHeight="1">
      <c r="A9" s="18">
        <v>4</v>
      </c>
      <c r="B9" s="20" t="s">
        <v>112</v>
      </c>
      <c r="C9" s="18">
        <v>2</v>
      </c>
      <c r="D9" s="61">
        <f>C9/19</f>
        <v>0.10526315789473684</v>
      </c>
      <c r="E9" s="18">
        <v>2</v>
      </c>
      <c r="F9" s="61">
        <f>E9/19</f>
        <v>0.10526315789473684</v>
      </c>
      <c r="G9" s="18">
        <v>2</v>
      </c>
      <c r="H9" s="61">
        <f>G9/19</f>
        <v>0.10526315789473684</v>
      </c>
      <c r="I9" s="18">
        <v>2</v>
      </c>
      <c r="J9" s="61">
        <f>I9/17</f>
        <v>0.11764705882352941</v>
      </c>
      <c r="K9" s="18">
        <v>2</v>
      </c>
      <c r="L9" s="61">
        <f>K9/19</f>
        <v>0.10526315789473684</v>
      </c>
      <c r="M9" s="61">
        <f>(L9+J9+H9+F9+D9)/5</f>
        <v>0.10773993808049535</v>
      </c>
    </row>
    <row r="10" spans="1:14" s="19" customFormat="1" ht="24.95" customHeight="1">
      <c r="A10" s="18">
        <v>5</v>
      </c>
      <c r="B10" s="20" t="s">
        <v>108</v>
      </c>
      <c r="C10" s="18">
        <v>1</v>
      </c>
      <c r="D10" s="61">
        <f>C10/19</f>
        <v>5.2631578947368418E-2</v>
      </c>
      <c r="E10" s="18">
        <v>0</v>
      </c>
      <c r="F10" s="61">
        <f>E10/19</f>
        <v>0</v>
      </c>
      <c r="G10" s="18">
        <v>0</v>
      </c>
      <c r="H10" s="61">
        <f>G10/19</f>
        <v>0</v>
      </c>
      <c r="I10" s="18">
        <v>0</v>
      </c>
      <c r="J10" s="61">
        <f>I10/17</f>
        <v>0</v>
      </c>
      <c r="K10" s="18">
        <v>0</v>
      </c>
      <c r="L10" s="61">
        <f>K10/19</f>
        <v>0</v>
      </c>
      <c r="M10" s="61">
        <f>(L10+J10+H10+F10+D10)/5</f>
        <v>1.0526315789473684E-2</v>
      </c>
    </row>
    <row r="11" spans="1:14" s="19" customFormat="1" ht="24.95" customHeight="1">
      <c r="A11" s="18">
        <v>6</v>
      </c>
      <c r="B11" s="20" t="s">
        <v>107</v>
      </c>
      <c r="C11" s="18">
        <v>11</v>
      </c>
      <c r="D11" s="61">
        <f>C11/19</f>
        <v>0.57894736842105265</v>
      </c>
      <c r="E11" s="18">
        <v>10</v>
      </c>
      <c r="F11" s="61">
        <f>E11/19</f>
        <v>0.52631578947368418</v>
      </c>
      <c r="G11" s="18">
        <v>10</v>
      </c>
      <c r="H11" s="61">
        <f>G11/19</f>
        <v>0.52631578947368418</v>
      </c>
      <c r="I11" s="18">
        <v>10</v>
      </c>
      <c r="J11" s="61">
        <f>I11/17</f>
        <v>0.58823529411764708</v>
      </c>
      <c r="K11" s="18">
        <v>10</v>
      </c>
      <c r="L11" s="61">
        <f>K11/19</f>
        <v>0.52631578947368418</v>
      </c>
      <c r="M11" s="61">
        <f>(L11+J11+H11+F11+D11)/5</f>
        <v>0.54922600619195039</v>
      </c>
    </row>
    <row r="12" spans="1:14" s="19" customFormat="1" ht="24.95" customHeight="1">
      <c r="A12" s="18">
        <v>7</v>
      </c>
      <c r="B12" s="20" t="s">
        <v>106</v>
      </c>
      <c r="C12" s="18">
        <v>0</v>
      </c>
      <c r="D12" s="61">
        <f>C12/19</f>
        <v>0</v>
      </c>
      <c r="E12" s="18">
        <v>0</v>
      </c>
      <c r="F12" s="61">
        <f>E12/19</f>
        <v>0</v>
      </c>
      <c r="G12" s="18">
        <v>0</v>
      </c>
      <c r="H12" s="61">
        <f>G12/19</f>
        <v>0</v>
      </c>
      <c r="I12" s="18">
        <v>0</v>
      </c>
      <c r="J12" s="61">
        <f>I12/17</f>
        <v>0</v>
      </c>
      <c r="K12" s="18">
        <v>0</v>
      </c>
      <c r="L12" s="61">
        <f>K12/19</f>
        <v>0</v>
      </c>
      <c r="M12" s="61">
        <f>(L12+J12+H12+F12+D12)/5</f>
        <v>0</v>
      </c>
    </row>
    <row r="13" spans="1:14" s="19" customFormat="1" ht="24.95" customHeight="1">
      <c r="A13" s="18">
        <v>8</v>
      </c>
      <c r="B13" s="20" t="s">
        <v>284</v>
      </c>
      <c r="C13" s="18">
        <v>1</v>
      </c>
      <c r="D13" s="61">
        <f>C13/19</f>
        <v>5.2631578947368418E-2</v>
      </c>
      <c r="E13" s="18">
        <v>1</v>
      </c>
      <c r="F13" s="61">
        <f>E13/19</f>
        <v>5.2631578947368418E-2</v>
      </c>
      <c r="G13" s="18">
        <v>1</v>
      </c>
      <c r="H13" s="61">
        <f>G13/19</f>
        <v>5.2631578947368418E-2</v>
      </c>
      <c r="I13" s="18">
        <v>1</v>
      </c>
      <c r="J13" s="61">
        <f>I13/17</f>
        <v>5.8823529411764705E-2</v>
      </c>
      <c r="K13" s="18">
        <v>1</v>
      </c>
      <c r="L13" s="61">
        <f>K13/19</f>
        <v>5.2631578947368418E-2</v>
      </c>
      <c r="M13" s="61">
        <f>(L13+J13+H13+F13+D13)/5</f>
        <v>5.3869969040247677E-2</v>
      </c>
    </row>
    <row r="14" spans="1:14" s="19" customFormat="1" ht="24.95" customHeight="1">
      <c r="A14" s="18">
        <v>9</v>
      </c>
      <c r="B14" s="20" t="s">
        <v>133</v>
      </c>
      <c r="C14" s="18">
        <v>0</v>
      </c>
      <c r="D14" s="61">
        <f>C14/19</f>
        <v>0</v>
      </c>
      <c r="E14" s="18">
        <v>0</v>
      </c>
      <c r="F14" s="61">
        <f>E14/19</f>
        <v>0</v>
      </c>
      <c r="G14" s="18">
        <v>0</v>
      </c>
      <c r="H14" s="61">
        <f>G14/19</f>
        <v>0</v>
      </c>
      <c r="I14" s="18">
        <v>0</v>
      </c>
      <c r="J14" s="61">
        <f>I14/17</f>
        <v>0</v>
      </c>
      <c r="K14" s="18">
        <v>0</v>
      </c>
      <c r="L14" s="61">
        <f>K14/19</f>
        <v>0</v>
      </c>
      <c r="M14" s="61">
        <f>(L14+J14+H14+F14+D14)/5</f>
        <v>0</v>
      </c>
    </row>
    <row r="15" spans="1:14" s="19" customFormat="1" ht="24.95" customHeight="1">
      <c r="A15" s="18">
        <v>10</v>
      </c>
      <c r="B15" s="20" t="s">
        <v>114</v>
      </c>
      <c r="C15" s="18">
        <v>1</v>
      </c>
      <c r="D15" s="61">
        <f>C15/19</f>
        <v>5.2631578947368418E-2</v>
      </c>
      <c r="E15" s="18">
        <v>1</v>
      </c>
      <c r="F15" s="61">
        <f>E15/19</f>
        <v>5.2631578947368418E-2</v>
      </c>
      <c r="G15" s="18">
        <v>1</v>
      </c>
      <c r="H15" s="61">
        <f>G15/19</f>
        <v>5.2631578947368418E-2</v>
      </c>
      <c r="I15" s="18">
        <v>1</v>
      </c>
      <c r="J15" s="61">
        <f>I15/17</f>
        <v>5.8823529411764705E-2</v>
      </c>
      <c r="K15" s="18">
        <v>1</v>
      </c>
      <c r="L15" s="61">
        <f>K15/19</f>
        <v>5.2631578947368418E-2</v>
      </c>
      <c r="M15" s="61">
        <f>(L15+J15+H15+F15+D15)/5</f>
        <v>5.3869969040247677E-2</v>
      </c>
    </row>
    <row r="16" spans="1:14" s="19" customFormat="1" ht="24.95" customHeight="1">
      <c r="A16" s="18">
        <v>11</v>
      </c>
      <c r="B16" s="20" t="s">
        <v>116</v>
      </c>
      <c r="C16" s="18">
        <v>11</v>
      </c>
      <c r="D16" s="61">
        <f>C16/19</f>
        <v>0.57894736842105265</v>
      </c>
      <c r="E16" s="18">
        <v>11</v>
      </c>
      <c r="F16" s="61">
        <f>E16/19</f>
        <v>0.57894736842105265</v>
      </c>
      <c r="G16" s="18">
        <v>11</v>
      </c>
      <c r="H16" s="61">
        <f>G16/19</f>
        <v>0.57894736842105265</v>
      </c>
      <c r="I16" s="18">
        <v>11</v>
      </c>
      <c r="J16" s="61">
        <f>I16/17</f>
        <v>0.6470588235294118</v>
      </c>
      <c r="K16" s="18">
        <v>11</v>
      </c>
      <c r="L16" s="61">
        <f>K16/19</f>
        <v>0.57894736842105265</v>
      </c>
      <c r="M16" s="61">
        <f>(L16+J16+H16+F16+D16)/5</f>
        <v>0.59256965944272444</v>
      </c>
    </row>
    <row r="17" spans="1:13" s="19" customFormat="1" ht="24.95" customHeight="1">
      <c r="A17" s="18">
        <v>12</v>
      </c>
      <c r="B17" s="20" t="s">
        <v>117</v>
      </c>
      <c r="C17" s="18">
        <v>10</v>
      </c>
      <c r="D17" s="61">
        <f>C17/19</f>
        <v>0.52631578947368418</v>
      </c>
      <c r="E17" s="18">
        <v>10</v>
      </c>
      <c r="F17" s="61">
        <f>E17/19</f>
        <v>0.52631578947368418</v>
      </c>
      <c r="G17" s="18">
        <v>10</v>
      </c>
      <c r="H17" s="61">
        <f>G17/19</f>
        <v>0.52631578947368418</v>
      </c>
      <c r="I17" s="18">
        <v>10</v>
      </c>
      <c r="J17" s="61">
        <f>I17/17</f>
        <v>0.58823529411764708</v>
      </c>
      <c r="K17" s="18">
        <v>10</v>
      </c>
      <c r="L17" s="61">
        <f>K17/19</f>
        <v>0.52631578947368418</v>
      </c>
      <c r="M17" s="61">
        <f>(L17+J17+H17+F17+D17)/5</f>
        <v>0.53869969040247667</v>
      </c>
    </row>
    <row r="18" spans="1:13" s="19" customFormat="1" ht="24.95" customHeight="1">
      <c r="A18" s="18">
        <v>13</v>
      </c>
      <c r="B18" s="20" t="s">
        <v>130</v>
      </c>
      <c r="C18" s="18">
        <v>0</v>
      </c>
      <c r="D18" s="61">
        <f>C18/19</f>
        <v>0</v>
      </c>
      <c r="E18" s="18">
        <v>0</v>
      </c>
      <c r="F18" s="61">
        <f>E18/19</f>
        <v>0</v>
      </c>
      <c r="G18" s="18">
        <v>0</v>
      </c>
      <c r="H18" s="61">
        <f>G18/19</f>
        <v>0</v>
      </c>
      <c r="I18" s="18">
        <v>0</v>
      </c>
      <c r="J18" s="61">
        <f>I18/17</f>
        <v>0</v>
      </c>
      <c r="K18" s="18">
        <v>0</v>
      </c>
      <c r="L18" s="61">
        <f>K18/19</f>
        <v>0</v>
      </c>
      <c r="M18" s="61">
        <f>(L18+J18+H18+F18+D18)/5</f>
        <v>0</v>
      </c>
    </row>
    <row r="19" spans="1:13" s="19" customFormat="1" ht="24.95" customHeight="1">
      <c r="A19" s="18">
        <v>14</v>
      </c>
      <c r="B19" s="20" t="s">
        <v>119</v>
      </c>
      <c r="C19" s="18">
        <v>10</v>
      </c>
      <c r="D19" s="61">
        <f>C19/19</f>
        <v>0.52631578947368418</v>
      </c>
      <c r="E19" s="18">
        <v>10</v>
      </c>
      <c r="F19" s="61">
        <f>E19/19</f>
        <v>0.52631578947368418</v>
      </c>
      <c r="G19" s="18">
        <v>10</v>
      </c>
      <c r="H19" s="61">
        <f>G19/19</f>
        <v>0.52631578947368418</v>
      </c>
      <c r="I19" s="18">
        <v>10</v>
      </c>
      <c r="J19" s="61">
        <f>I19/17</f>
        <v>0.58823529411764708</v>
      </c>
      <c r="K19" s="18">
        <v>10</v>
      </c>
      <c r="L19" s="61">
        <f>K19/19</f>
        <v>0.52631578947368418</v>
      </c>
      <c r="M19" s="61">
        <f>(L19+J19+H19+F19+D19)/5</f>
        <v>0.53869969040247667</v>
      </c>
    </row>
    <row r="20" spans="1:13" s="19" customFormat="1" ht="24.95" customHeight="1">
      <c r="A20" s="18">
        <v>15</v>
      </c>
      <c r="B20" s="20" t="s">
        <v>120</v>
      </c>
      <c r="C20" s="18">
        <v>3</v>
      </c>
      <c r="D20" s="61">
        <f>C20/19</f>
        <v>0.15789473684210525</v>
      </c>
      <c r="E20" s="18">
        <v>3</v>
      </c>
      <c r="F20" s="61">
        <f>E20/19</f>
        <v>0.15789473684210525</v>
      </c>
      <c r="G20" s="18">
        <v>2</v>
      </c>
      <c r="H20" s="61">
        <f>G20/19</f>
        <v>0.10526315789473684</v>
      </c>
      <c r="I20" s="18">
        <v>3</v>
      </c>
      <c r="J20" s="61">
        <f>I20/17</f>
        <v>0.17647058823529413</v>
      </c>
      <c r="K20" s="18">
        <v>3</v>
      </c>
      <c r="L20" s="61">
        <f>K20/19</f>
        <v>0.15789473684210525</v>
      </c>
      <c r="M20" s="61">
        <f>(L20+J20+H20+F20+D20)/5</f>
        <v>0.15108359133126936</v>
      </c>
    </row>
    <row r="21" spans="1:13" s="19" customFormat="1" ht="24.95" customHeight="1">
      <c r="A21" s="18">
        <v>16</v>
      </c>
      <c r="B21" s="20" t="s">
        <v>122</v>
      </c>
      <c r="C21" s="18">
        <v>16</v>
      </c>
      <c r="D21" s="61">
        <f>C21/19</f>
        <v>0.84210526315789469</v>
      </c>
      <c r="E21" s="18">
        <v>16</v>
      </c>
      <c r="F21" s="61">
        <f>E21/19</f>
        <v>0.84210526315789469</v>
      </c>
      <c r="G21" s="18">
        <v>16</v>
      </c>
      <c r="H21" s="61">
        <f>G21/19</f>
        <v>0.84210526315789469</v>
      </c>
      <c r="I21" s="18">
        <v>16</v>
      </c>
      <c r="J21" s="61">
        <f>I21/17</f>
        <v>0.94117647058823528</v>
      </c>
      <c r="K21" s="18">
        <v>16</v>
      </c>
      <c r="L21" s="61">
        <f>K21/19</f>
        <v>0.84210526315789469</v>
      </c>
      <c r="M21" s="61">
        <f>(L21+J21+H21+F21+D21)/5</f>
        <v>0.86191950464396283</v>
      </c>
    </row>
    <row r="22" spans="1:13" s="19" customFormat="1" ht="24.95" customHeight="1">
      <c r="A22" s="18">
        <v>17</v>
      </c>
      <c r="B22" s="20" t="s">
        <v>285</v>
      </c>
      <c r="C22" s="18">
        <v>15</v>
      </c>
      <c r="D22" s="61">
        <f>C22/19</f>
        <v>0.78947368421052633</v>
      </c>
      <c r="E22" s="18">
        <v>15</v>
      </c>
      <c r="F22" s="61">
        <f>E22/19</f>
        <v>0.78947368421052633</v>
      </c>
      <c r="G22" s="18">
        <v>15</v>
      </c>
      <c r="H22" s="61">
        <f>G22/19</f>
        <v>0.78947368421052633</v>
      </c>
      <c r="I22" s="18">
        <v>15</v>
      </c>
      <c r="J22" s="61">
        <f>I22/17</f>
        <v>0.88235294117647056</v>
      </c>
      <c r="K22" s="18">
        <v>15</v>
      </c>
      <c r="L22" s="61">
        <f>K22/19</f>
        <v>0.78947368421052633</v>
      </c>
      <c r="M22" s="61">
        <f>(L22+J22+H22+F22+D22)/5</f>
        <v>0.80804953560371529</v>
      </c>
    </row>
    <row r="23" spans="1:13" s="19" customFormat="1" ht="24.95" customHeight="1">
      <c r="A23" s="18">
        <v>18</v>
      </c>
      <c r="B23" s="20" t="s">
        <v>123</v>
      </c>
      <c r="C23" s="18">
        <v>1</v>
      </c>
      <c r="D23" s="61">
        <f>C23/19</f>
        <v>5.2631578947368418E-2</v>
      </c>
      <c r="E23" s="18">
        <v>1</v>
      </c>
      <c r="F23" s="61">
        <f>E23/19</f>
        <v>5.2631578947368418E-2</v>
      </c>
      <c r="G23" s="18">
        <v>1</v>
      </c>
      <c r="H23" s="61">
        <f>G23/19</f>
        <v>5.2631578947368418E-2</v>
      </c>
      <c r="I23" s="18">
        <v>3</v>
      </c>
      <c r="J23" s="61">
        <f>I23/17</f>
        <v>0.17647058823529413</v>
      </c>
      <c r="K23" s="18">
        <v>1</v>
      </c>
      <c r="L23" s="61">
        <f>K23/19</f>
        <v>5.2631578947368418E-2</v>
      </c>
      <c r="M23" s="61">
        <f>(L23+J23+H23+F23+D23)/5</f>
        <v>7.7399380804953566E-2</v>
      </c>
    </row>
    <row r="24" spans="1:13" s="19" customFormat="1" ht="24.95" customHeight="1">
      <c r="A24" s="18">
        <v>19</v>
      </c>
      <c r="B24" s="20" t="s">
        <v>124</v>
      </c>
      <c r="C24" s="18">
        <v>10</v>
      </c>
      <c r="D24" s="61">
        <f>C24/19</f>
        <v>0.52631578947368418</v>
      </c>
      <c r="E24" s="18">
        <v>10</v>
      </c>
      <c r="F24" s="61">
        <f>E24/19</f>
        <v>0.52631578947368418</v>
      </c>
      <c r="G24" s="18">
        <v>10</v>
      </c>
      <c r="H24" s="61">
        <f>G24/19</f>
        <v>0.52631578947368418</v>
      </c>
      <c r="I24" s="18">
        <v>10</v>
      </c>
      <c r="J24" s="61">
        <f>I24/17</f>
        <v>0.58823529411764708</v>
      </c>
      <c r="K24" s="18">
        <v>10</v>
      </c>
      <c r="L24" s="61">
        <f>K24/19</f>
        <v>0.52631578947368418</v>
      </c>
      <c r="M24" s="61">
        <f>(L24+J24+H24+F24+D24)/5</f>
        <v>0.53869969040247667</v>
      </c>
    </row>
    <row r="25" spans="1:13" s="19" customFormat="1" ht="30" customHeight="1">
      <c r="A25" s="18">
        <v>20</v>
      </c>
      <c r="B25" s="66" t="s">
        <v>136</v>
      </c>
      <c r="C25" s="18">
        <v>6</v>
      </c>
      <c r="D25" s="61">
        <f>C25/19</f>
        <v>0.31578947368421051</v>
      </c>
      <c r="E25" s="18">
        <v>6</v>
      </c>
      <c r="F25" s="61">
        <f>E25/19</f>
        <v>0.31578947368421051</v>
      </c>
      <c r="G25" s="18">
        <v>6</v>
      </c>
      <c r="H25" s="61">
        <f>G25/19</f>
        <v>0.31578947368421051</v>
      </c>
      <c r="I25" s="18">
        <v>6</v>
      </c>
      <c r="J25" s="61">
        <f>I25/17</f>
        <v>0.35294117647058826</v>
      </c>
      <c r="K25" s="18">
        <v>6</v>
      </c>
      <c r="L25" s="61">
        <f>K25/19</f>
        <v>0.31578947368421051</v>
      </c>
      <c r="M25" s="61">
        <f>(L25+J25+H25+F25+D25)/5</f>
        <v>0.32321981424148605</v>
      </c>
    </row>
    <row r="26" spans="1:13" s="19" customFormat="1" ht="24.95" customHeight="1">
      <c r="A26" s="18">
        <v>21</v>
      </c>
      <c r="B26" s="20" t="s">
        <v>125</v>
      </c>
      <c r="C26" s="18">
        <v>6</v>
      </c>
      <c r="D26" s="61">
        <f>C26/19</f>
        <v>0.31578947368421051</v>
      </c>
      <c r="E26" s="18">
        <v>6</v>
      </c>
      <c r="F26" s="61">
        <f>E26/19</f>
        <v>0.31578947368421051</v>
      </c>
      <c r="G26" s="18">
        <v>6</v>
      </c>
      <c r="H26" s="61">
        <f>G26/19</f>
        <v>0.31578947368421051</v>
      </c>
      <c r="I26" s="18">
        <v>6</v>
      </c>
      <c r="J26" s="61">
        <f>I26/17</f>
        <v>0.35294117647058826</v>
      </c>
      <c r="K26" s="18">
        <v>6</v>
      </c>
      <c r="L26" s="61">
        <f>K26/19</f>
        <v>0.31578947368421051</v>
      </c>
      <c r="M26" s="61">
        <f>(L26+J26+H26+F26+D26)/5</f>
        <v>0.32321981424148605</v>
      </c>
    </row>
    <row r="27" spans="1:13" s="19" customFormat="1" ht="24.95" customHeight="1">
      <c r="A27" s="18">
        <v>22</v>
      </c>
      <c r="B27" s="20" t="s">
        <v>126</v>
      </c>
      <c r="C27" s="18">
        <v>10</v>
      </c>
      <c r="D27" s="61">
        <f>C27/19</f>
        <v>0.52631578947368418</v>
      </c>
      <c r="E27" s="18">
        <v>10</v>
      </c>
      <c r="F27" s="61">
        <f>E27/19</f>
        <v>0.52631578947368418</v>
      </c>
      <c r="G27" s="18">
        <v>10</v>
      </c>
      <c r="H27" s="61">
        <f>G27/19</f>
        <v>0.52631578947368418</v>
      </c>
      <c r="I27" s="18">
        <v>10</v>
      </c>
      <c r="J27" s="61">
        <f>I27/17</f>
        <v>0.58823529411764708</v>
      </c>
      <c r="K27" s="18">
        <v>10</v>
      </c>
      <c r="L27" s="61">
        <f>K27/19</f>
        <v>0.52631578947368418</v>
      </c>
      <c r="M27" s="61">
        <f>(L27+J27+H27+F27+D27)/5</f>
        <v>0.53869969040247667</v>
      </c>
    </row>
    <row r="28" spans="1:13" s="19" customFormat="1" ht="24.95" customHeight="1">
      <c r="A28" s="18">
        <v>23</v>
      </c>
      <c r="B28" s="20" t="s">
        <v>127</v>
      </c>
      <c r="C28" s="18">
        <v>3</v>
      </c>
      <c r="D28" s="61">
        <f>C28/19</f>
        <v>0.15789473684210525</v>
      </c>
      <c r="E28" s="18">
        <v>3</v>
      </c>
      <c r="F28" s="61">
        <f>E28/19</f>
        <v>0.15789473684210525</v>
      </c>
      <c r="G28" s="18">
        <v>3</v>
      </c>
      <c r="H28" s="61">
        <f>G28/19</f>
        <v>0.15789473684210525</v>
      </c>
      <c r="I28" s="18">
        <v>3</v>
      </c>
      <c r="J28" s="61">
        <f>I28/17</f>
        <v>0.17647058823529413</v>
      </c>
      <c r="K28" s="18">
        <v>3</v>
      </c>
      <c r="L28" s="61">
        <f>K28/19</f>
        <v>0.15789473684210525</v>
      </c>
      <c r="M28" s="61">
        <f>(L28+J28+H28+F28+D28)/5</f>
        <v>0.16160990712074302</v>
      </c>
    </row>
    <row r="29" spans="1:13" s="19" customFormat="1" ht="24.95" customHeight="1">
      <c r="A29" s="18">
        <v>24</v>
      </c>
      <c r="B29" s="20" t="s">
        <v>128</v>
      </c>
      <c r="C29" s="18">
        <v>4</v>
      </c>
      <c r="D29" s="61">
        <f>C29/19</f>
        <v>0.21052631578947367</v>
      </c>
      <c r="E29" s="18">
        <v>1</v>
      </c>
      <c r="F29" s="61">
        <f>E29/19</f>
        <v>5.2631578947368418E-2</v>
      </c>
      <c r="G29" s="18">
        <v>1</v>
      </c>
      <c r="H29" s="61">
        <f>G29/19</f>
        <v>5.2631578947368418E-2</v>
      </c>
      <c r="I29" s="18">
        <v>1</v>
      </c>
      <c r="J29" s="61">
        <f>I29/17</f>
        <v>5.8823529411764705E-2</v>
      </c>
      <c r="K29" s="18">
        <v>1</v>
      </c>
      <c r="L29" s="61">
        <f>K29/19</f>
        <v>5.2631578947368418E-2</v>
      </c>
      <c r="M29" s="61">
        <f>(L29+J29+H29+F29+D29)/5</f>
        <v>8.5448916408668724E-2</v>
      </c>
    </row>
    <row r="30" spans="1:13" s="19" customFormat="1" ht="24.95" customHeight="1">
      <c r="A30" s="18">
        <v>25</v>
      </c>
      <c r="B30" s="20" t="s">
        <v>129</v>
      </c>
      <c r="C30" s="18">
        <v>10</v>
      </c>
      <c r="D30" s="61">
        <f>C30/19</f>
        <v>0.52631578947368418</v>
      </c>
      <c r="E30" s="18">
        <v>10</v>
      </c>
      <c r="F30" s="61">
        <f>E30/19</f>
        <v>0.52631578947368418</v>
      </c>
      <c r="G30" s="18">
        <v>10</v>
      </c>
      <c r="H30" s="61">
        <f>G30/19</f>
        <v>0.52631578947368418</v>
      </c>
      <c r="I30" s="18">
        <v>10</v>
      </c>
      <c r="J30" s="61">
        <f>I30/17</f>
        <v>0.58823529411764708</v>
      </c>
      <c r="K30" s="18">
        <v>10</v>
      </c>
      <c r="L30" s="61">
        <f>K30/19</f>
        <v>0.52631578947368418</v>
      </c>
      <c r="M30" s="61">
        <f>(L30+J30+H30+F30+D30)/5</f>
        <v>0.53869969040247667</v>
      </c>
    </row>
    <row r="31" spans="1:13" s="19" customFormat="1" ht="24.95" customHeight="1">
      <c r="A31" s="18">
        <v>26</v>
      </c>
      <c r="B31" s="20" t="s">
        <v>131</v>
      </c>
      <c r="C31" s="18">
        <v>1</v>
      </c>
      <c r="D31" s="61">
        <f>C31/19</f>
        <v>5.2631578947368418E-2</v>
      </c>
      <c r="E31" s="18">
        <v>1</v>
      </c>
      <c r="F31" s="61">
        <f>E31/19</f>
        <v>5.2631578947368418E-2</v>
      </c>
      <c r="G31" s="18">
        <v>1</v>
      </c>
      <c r="H31" s="61">
        <f>G31/19</f>
        <v>5.2631578947368418E-2</v>
      </c>
      <c r="I31" s="18">
        <v>1</v>
      </c>
      <c r="J31" s="61">
        <f>I31/17</f>
        <v>5.8823529411764705E-2</v>
      </c>
      <c r="K31" s="18">
        <v>1</v>
      </c>
      <c r="L31" s="61">
        <f>K31/19</f>
        <v>5.2631578947368418E-2</v>
      </c>
      <c r="M31" s="61">
        <f>(L31+J31+H31+F31+D31)/5</f>
        <v>5.3869969040247677E-2</v>
      </c>
    </row>
    <row r="32" spans="1:13" s="19" customFormat="1" ht="24.95" customHeight="1">
      <c r="A32" s="18">
        <v>27</v>
      </c>
      <c r="B32" s="20" t="s">
        <v>155</v>
      </c>
      <c r="C32" s="18">
        <v>0</v>
      </c>
      <c r="D32" s="61">
        <f>C32/19</f>
        <v>0</v>
      </c>
      <c r="E32" s="18">
        <v>0</v>
      </c>
      <c r="F32" s="61">
        <f>E32/19</f>
        <v>0</v>
      </c>
      <c r="G32" s="18">
        <v>0</v>
      </c>
      <c r="H32" s="61">
        <f>G32/19</f>
        <v>0</v>
      </c>
      <c r="I32" s="18">
        <v>1</v>
      </c>
      <c r="J32" s="61">
        <f>I32/17</f>
        <v>5.8823529411764705E-2</v>
      </c>
      <c r="K32" s="18">
        <v>0</v>
      </c>
      <c r="L32" s="61">
        <f>K32/19</f>
        <v>0</v>
      </c>
      <c r="M32" s="61">
        <f>(L32+J32+H32+F32+D32)/5</f>
        <v>1.1764705882352941E-2</v>
      </c>
    </row>
    <row r="33" spans="1:13" s="19" customFormat="1" ht="24.95" customHeight="1">
      <c r="A33" s="18">
        <v>28</v>
      </c>
      <c r="B33" s="20" t="s">
        <v>137</v>
      </c>
      <c r="C33" s="18">
        <v>9</v>
      </c>
      <c r="D33" s="61">
        <f>C33/19</f>
        <v>0.47368421052631576</v>
      </c>
      <c r="E33" s="18">
        <v>9</v>
      </c>
      <c r="F33" s="61">
        <f>E33/19</f>
        <v>0.47368421052631576</v>
      </c>
      <c r="G33" s="18">
        <v>9</v>
      </c>
      <c r="H33" s="61">
        <f>G33/19</f>
        <v>0.47368421052631576</v>
      </c>
      <c r="I33" s="18">
        <v>9</v>
      </c>
      <c r="J33" s="61">
        <f>I33/17</f>
        <v>0.52941176470588236</v>
      </c>
      <c r="K33" s="18">
        <v>9</v>
      </c>
      <c r="L33" s="61">
        <f>K33/19</f>
        <v>0.47368421052631576</v>
      </c>
      <c r="M33" s="61">
        <f>(L33+J33+H33+F33+D33)/5</f>
        <v>0.48482972136222913</v>
      </c>
    </row>
    <row r="34" spans="1:13" s="19" customFormat="1" ht="24.95" customHeight="1">
      <c r="A34" s="18">
        <v>29</v>
      </c>
      <c r="B34" s="20" t="s">
        <v>140</v>
      </c>
      <c r="C34" s="18">
        <v>10</v>
      </c>
      <c r="D34" s="61">
        <f>C34/19</f>
        <v>0.52631578947368418</v>
      </c>
      <c r="E34" s="18">
        <v>10</v>
      </c>
      <c r="F34" s="61">
        <f>E34/19</f>
        <v>0.52631578947368418</v>
      </c>
      <c r="G34" s="18">
        <v>10</v>
      </c>
      <c r="H34" s="61">
        <f>G34/19</f>
        <v>0.52631578947368418</v>
      </c>
      <c r="I34" s="18">
        <v>10</v>
      </c>
      <c r="J34" s="61">
        <f>I34/17</f>
        <v>0.58823529411764708</v>
      </c>
      <c r="K34" s="18">
        <v>10</v>
      </c>
      <c r="L34" s="61">
        <f>K34/19</f>
        <v>0.52631578947368418</v>
      </c>
      <c r="M34" s="61">
        <f>(L34+J34+H34+F34+D34)/5</f>
        <v>0.53869969040247667</v>
      </c>
    </row>
    <row r="35" spans="1:13" s="19" customFormat="1" ht="24.95" customHeight="1">
      <c r="A35" s="18">
        <v>30</v>
      </c>
      <c r="B35" s="20" t="s">
        <v>141</v>
      </c>
      <c r="C35" s="18">
        <v>10</v>
      </c>
      <c r="D35" s="61">
        <f>C35/19</f>
        <v>0.52631578947368418</v>
      </c>
      <c r="E35" s="18">
        <v>10</v>
      </c>
      <c r="F35" s="61">
        <f>E35/19</f>
        <v>0.52631578947368418</v>
      </c>
      <c r="G35" s="18">
        <v>10</v>
      </c>
      <c r="H35" s="61">
        <f>G35/19</f>
        <v>0.52631578947368418</v>
      </c>
      <c r="I35" s="18">
        <v>10</v>
      </c>
      <c r="J35" s="61">
        <f>I35/17</f>
        <v>0.58823529411764708</v>
      </c>
      <c r="K35" s="18">
        <v>10</v>
      </c>
      <c r="L35" s="61">
        <f>K35/19</f>
        <v>0.52631578947368418</v>
      </c>
      <c r="M35" s="61">
        <f>(L35+J35+H35+F35+D35)/5</f>
        <v>0.53869969040247667</v>
      </c>
    </row>
    <row r="36" spans="1:13" s="19" customFormat="1" ht="24.95" customHeight="1">
      <c r="A36" s="18">
        <v>31</v>
      </c>
      <c r="B36" s="20" t="s">
        <v>142</v>
      </c>
      <c r="C36" s="18">
        <v>0</v>
      </c>
      <c r="D36" s="61">
        <f>C36/19</f>
        <v>0</v>
      </c>
      <c r="E36" s="18">
        <v>0</v>
      </c>
      <c r="F36" s="61">
        <f>E36/19</f>
        <v>0</v>
      </c>
      <c r="G36" s="18">
        <v>0</v>
      </c>
      <c r="H36" s="61">
        <f>G36/19</f>
        <v>0</v>
      </c>
      <c r="I36" s="18">
        <v>6</v>
      </c>
      <c r="J36" s="61">
        <f>I36/17</f>
        <v>0.35294117647058826</v>
      </c>
      <c r="K36" s="18">
        <v>0</v>
      </c>
      <c r="L36" s="61">
        <f>K36/19</f>
        <v>0</v>
      </c>
      <c r="M36" s="61">
        <f>(L36+J36+H36+F36+D36)/5</f>
        <v>7.0588235294117646E-2</v>
      </c>
    </row>
    <row r="37" spans="1:13" s="19" customFormat="1" ht="24.95" customHeight="1">
      <c r="A37" s="18">
        <v>32</v>
      </c>
      <c r="B37" s="20" t="s">
        <v>143</v>
      </c>
      <c r="C37" s="18">
        <v>2</v>
      </c>
      <c r="D37" s="61">
        <f>C37/19</f>
        <v>0.10526315789473684</v>
      </c>
      <c r="E37" s="18">
        <v>2</v>
      </c>
      <c r="F37" s="61">
        <f>E37/19</f>
        <v>0.10526315789473684</v>
      </c>
      <c r="G37" s="18">
        <v>2</v>
      </c>
      <c r="H37" s="61">
        <f>G37/19</f>
        <v>0.10526315789473684</v>
      </c>
      <c r="I37" s="18">
        <v>1</v>
      </c>
      <c r="J37" s="61">
        <f>I37/17</f>
        <v>5.8823529411764705E-2</v>
      </c>
      <c r="K37" s="18">
        <v>2</v>
      </c>
      <c r="L37" s="61">
        <f>K37/19</f>
        <v>0.10526315789473684</v>
      </c>
      <c r="M37" s="61">
        <f>(L37+J37+H37+F37+D37)/5</f>
        <v>9.5975232198142413E-2</v>
      </c>
    </row>
    <row r="38" spans="1:13" s="19" customFormat="1" ht="24.95" customHeight="1">
      <c r="A38" s="18">
        <v>33</v>
      </c>
      <c r="B38" s="20" t="s">
        <v>144</v>
      </c>
      <c r="C38" s="18">
        <v>10</v>
      </c>
      <c r="D38" s="61">
        <f>C38/19</f>
        <v>0.52631578947368418</v>
      </c>
      <c r="E38" s="18">
        <v>9</v>
      </c>
      <c r="F38" s="61">
        <f>E38/19</f>
        <v>0.47368421052631576</v>
      </c>
      <c r="G38" s="18">
        <v>9</v>
      </c>
      <c r="H38" s="61">
        <f>G38/19</f>
        <v>0.47368421052631576</v>
      </c>
      <c r="I38" s="18">
        <v>8</v>
      </c>
      <c r="J38" s="61">
        <f>I38/17</f>
        <v>0.47058823529411764</v>
      </c>
      <c r="K38" s="18">
        <v>9</v>
      </c>
      <c r="L38" s="61">
        <f>K38/19</f>
        <v>0.47368421052631576</v>
      </c>
      <c r="M38" s="61">
        <f>(L38+J38+H38+F38+D38)/5</f>
        <v>0.48359133126934983</v>
      </c>
    </row>
    <row r="39" spans="1:13" s="19" customFormat="1" ht="24.95" customHeight="1">
      <c r="A39" s="18">
        <v>34</v>
      </c>
      <c r="B39" s="20" t="s">
        <v>146</v>
      </c>
      <c r="C39" s="18">
        <v>0</v>
      </c>
      <c r="D39" s="61">
        <f>C39/19</f>
        <v>0</v>
      </c>
      <c r="E39" s="18">
        <v>0</v>
      </c>
      <c r="F39" s="61">
        <f>E39/19</f>
        <v>0</v>
      </c>
      <c r="G39" s="18">
        <v>0</v>
      </c>
      <c r="H39" s="61">
        <f>G39/19</f>
        <v>0</v>
      </c>
      <c r="I39" s="18">
        <v>0</v>
      </c>
      <c r="J39" s="61">
        <f>I39/17</f>
        <v>0</v>
      </c>
      <c r="K39" s="18">
        <v>0</v>
      </c>
      <c r="L39" s="61">
        <f>K39/19</f>
        <v>0</v>
      </c>
      <c r="M39" s="61">
        <f>(L39+J39+H39+F39+D39)/5</f>
        <v>0</v>
      </c>
    </row>
    <row r="40" spans="1:13" s="19" customFormat="1" ht="24.95" customHeight="1">
      <c r="A40" s="18">
        <v>35</v>
      </c>
      <c r="B40" s="21" t="s">
        <v>149</v>
      </c>
      <c r="C40" s="18">
        <v>0</v>
      </c>
      <c r="D40" s="61">
        <f>C40/19</f>
        <v>0</v>
      </c>
      <c r="E40" s="18">
        <v>0</v>
      </c>
      <c r="F40" s="61">
        <f>E40/19</f>
        <v>0</v>
      </c>
      <c r="G40" s="18">
        <v>0</v>
      </c>
      <c r="H40" s="61">
        <f>G40/19</f>
        <v>0</v>
      </c>
      <c r="I40" s="18">
        <v>0</v>
      </c>
      <c r="J40" s="61">
        <f>I40/17</f>
        <v>0</v>
      </c>
      <c r="K40" s="18">
        <v>0</v>
      </c>
      <c r="L40" s="61">
        <f>K40/19</f>
        <v>0</v>
      </c>
      <c r="M40" s="61">
        <f>(L40+J40+H40+F40+D40)/5</f>
        <v>0</v>
      </c>
    </row>
    <row r="41" spans="1:13" s="19" customFormat="1" ht="24.95" customHeight="1">
      <c r="A41" s="18">
        <v>36</v>
      </c>
      <c r="B41" s="21" t="s">
        <v>159</v>
      </c>
      <c r="C41" s="18">
        <v>1</v>
      </c>
      <c r="D41" s="61">
        <f>C41/19</f>
        <v>5.2631578947368418E-2</v>
      </c>
      <c r="E41" s="18">
        <v>1</v>
      </c>
      <c r="F41" s="61">
        <f>E41/19</f>
        <v>5.2631578947368418E-2</v>
      </c>
      <c r="G41" s="18">
        <v>1</v>
      </c>
      <c r="H41" s="61">
        <f>G41/19</f>
        <v>5.2631578947368418E-2</v>
      </c>
      <c r="I41" s="18">
        <v>1</v>
      </c>
      <c r="J41" s="61">
        <f>I41/17</f>
        <v>5.8823529411764705E-2</v>
      </c>
      <c r="K41" s="18">
        <v>1</v>
      </c>
      <c r="L41" s="61">
        <f>K41/19</f>
        <v>5.2631578947368418E-2</v>
      </c>
      <c r="M41" s="61">
        <f>(L41+J41+H41+F41+D41)/5</f>
        <v>5.3869969040247677E-2</v>
      </c>
    </row>
    <row r="42" spans="1:13" s="19" customFormat="1" ht="24.95" customHeight="1">
      <c r="A42" s="18">
        <v>37</v>
      </c>
      <c r="B42" s="21" t="s">
        <v>286</v>
      </c>
      <c r="C42" s="18">
        <v>0</v>
      </c>
      <c r="D42" s="61">
        <f>C42/19</f>
        <v>0</v>
      </c>
      <c r="E42" s="18">
        <v>0</v>
      </c>
      <c r="F42" s="61">
        <f>E42/19</f>
        <v>0</v>
      </c>
      <c r="G42" s="18">
        <v>0</v>
      </c>
      <c r="H42" s="61">
        <f>G42/19</f>
        <v>0</v>
      </c>
      <c r="I42" s="18">
        <v>0</v>
      </c>
      <c r="J42" s="61">
        <f>I42/17</f>
        <v>0</v>
      </c>
      <c r="K42" s="18">
        <v>0</v>
      </c>
      <c r="L42" s="61">
        <f>K42/19</f>
        <v>0</v>
      </c>
      <c r="M42" s="61">
        <f>(L42+J42+H42+F42+D42)/5</f>
        <v>0</v>
      </c>
    </row>
    <row r="43" spans="1:13" s="19" customFormat="1" ht="24.95" customHeight="1">
      <c r="A43" s="18">
        <v>38</v>
      </c>
      <c r="B43" s="20" t="s">
        <v>287</v>
      </c>
      <c r="C43" s="18">
        <v>0</v>
      </c>
      <c r="D43" s="61">
        <f>C43/19</f>
        <v>0</v>
      </c>
      <c r="E43" s="18">
        <v>0</v>
      </c>
      <c r="F43" s="61">
        <f>E43/19</f>
        <v>0</v>
      </c>
      <c r="G43" s="18">
        <v>0</v>
      </c>
      <c r="H43" s="61">
        <f>G43/19</f>
        <v>0</v>
      </c>
      <c r="I43" s="18">
        <v>0</v>
      </c>
      <c r="J43" s="61">
        <f>I43/17</f>
        <v>0</v>
      </c>
      <c r="K43" s="18">
        <v>0</v>
      </c>
      <c r="L43" s="61">
        <f>K43/19</f>
        <v>0</v>
      </c>
      <c r="M43" s="61">
        <f>(L43+J43+H43+F43+D43)/5</f>
        <v>0</v>
      </c>
    </row>
    <row r="44" spans="1:13" s="19" customFormat="1" ht="24.95" customHeight="1">
      <c r="A44" s="18">
        <v>39</v>
      </c>
      <c r="B44" s="20" t="s">
        <v>139</v>
      </c>
      <c r="C44" s="18">
        <v>10</v>
      </c>
      <c r="D44" s="61">
        <f>C44/19</f>
        <v>0.52631578947368418</v>
      </c>
      <c r="E44" s="18">
        <v>10</v>
      </c>
      <c r="F44" s="61">
        <f>E44/19</f>
        <v>0.52631578947368418</v>
      </c>
      <c r="G44" s="18">
        <v>10</v>
      </c>
      <c r="H44" s="61">
        <f>G44/19</f>
        <v>0.52631578947368418</v>
      </c>
      <c r="I44" s="18">
        <v>4</v>
      </c>
      <c r="J44" s="61">
        <f>I44/17</f>
        <v>0.23529411764705882</v>
      </c>
      <c r="K44" s="18">
        <v>10</v>
      </c>
      <c r="L44" s="61">
        <f>K44/19</f>
        <v>0.52631578947368418</v>
      </c>
      <c r="M44" s="61">
        <f>(L44+J44+H44+F44+D44)/5</f>
        <v>0.46811145510835905</v>
      </c>
    </row>
    <row r="45" spans="1:13" s="19" customFormat="1" ht="30" customHeight="1">
      <c r="A45" s="18">
        <v>40</v>
      </c>
      <c r="B45" s="65" t="s">
        <v>111</v>
      </c>
      <c r="C45" s="18">
        <v>10</v>
      </c>
      <c r="D45" s="61">
        <f>C45/19</f>
        <v>0.52631578947368418</v>
      </c>
      <c r="E45" s="18">
        <v>10</v>
      </c>
      <c r="F45" s="61">
        <f>E45/19</f>
        <v>0.52631578947368418</v>
      </c>
      <c r="G45" s="18">
        <v>10</v>
      </c>
      <c r="H45" s="61">
        <f>G45/19</f>
        <v>0.52631578947368418</v>
      </c>
      <c r="I45" s="18">
        <v>3</v>
      </c>
      <c r="J45" s="61">
        <f>I45/17</f>
        <v>0.17647058823529413</v>
      </c>
      <c r="K45" s="18">
        <v>10</v>
      </c>
      <c r="L45" s="61">
        <f>K45/19</f>
        <v>0.52631578947368418</v>
      </c>
      <c r="M45" s="61">
        <f>(L45+J45+H45+F45+D45)/5</f>
        <v>0.45634674922600615</v>
      </c>
    </row>
    <row r="46" spans="1:13" s="19" customFormat="1" ht="31.5" customHeight="1">
      <c r="A46" s="18">
        <v>41</v>
      </c>
      <c r="B46" s="67" t="s">
        <v>148</v>
      </c>
      <c r="C46" s="18">
        <v>0</v>
      </c>
      <c r="D46" s="61">
        <f>C46/19</f>
        <v>0</v>
      </c>
      <c r="E46" s="18">
        <v>0</v>
      </c>
      <c r="F46" s="61">
        <f>E46/19</f>
        <v>0</v>
      </c>
      <c r="G46" s="18">
        <v>0</v>
      </c>
      <c r="H46" s="61">
        <f>G46/19</f>
        <v>0</v>
      </c>
      <c r="I46" s="18">
        <v>0</v>
      </c>
      <c r="J46" s="61">
        <f>I46/17</f>
        <v>0</v>
      </c>
      <c r="K46" s="18">
        <v>0</v>
      </c>
      <c r="L46" s="61">
        <f>K46/19</f>
        <v>0</v>
      </c>
      <c r="M46" s="61">
        <f>(L46+J46+H46+F46+D46)/5</f>
        <v>0</v>
      </c>
    </row>
    <row r="47" spans="1:13" s="19" customFormat="1" ht="24.95" customHeight="1">
      <c r="A47" s="18">
        <v>42</v>
      </c>
      <c r="B47" s="20" t="s">
        <v>109</v>
      </c>
      <c r="C47" s="18">
        <v>0</v>
      </c>
      <c r="D47" s="61">
        <f>C47/19</f>
        <v>0</v>
      </c>
      <c r="E47" s="18">
        <v>0</v>
      </c>
      <c r="F47" s="61">
        <f>E47/19</f>
        <v>0</v>
      </c>
      <c r="G47" s="18">
        <v>0</v>
      </c>
      <c r="H47" s="61">
        <f>G47/19</f>
        <v>0</v>
      </c>
      <c r="I47" s="18">
        <v>0</v>
      </c>
      <c r="J47" s="61">
        <f>I47/17</f>
        <v>0</v>
      </c>
      <c r="K47" s="18">
        <v>0</v>
      </c>
      <c r="L47" s="61">
        <f>K47/19</f>
        <v>0</v>
      </c>
      <c r="M47" s="61">
        <f>(L47+J47+H47+F47+D47)/5</f>
        <v>0</v>
      </c>
    </row>
    <row r="48" spans="1:13" s="19" customFormat="1" ht="24.95" customHeight="1">
      <c r="A48" s="18">
        <v>43</v>
      </c>
      <c r="B48" s="20" t="s">
        <v>118</v>
      </c>
      <c r="C48" s="18">
        <v>10</v>
      </c>
      <c r="D48" s="61">
        <f>C48/19</f>
        <v>0.52631578947368418</v>
      </c>
      <c r="E48" s="18">
        <v>10</v>
      </c>
      <c r="F48" s="61">
        <f>E48/19</f>
        <v>0.52631578947368418</v>
      </c>
      <c r="G48" s="18">
        <v>10</v>
      </c>
      <c r="H48" s="61">
        <f>G48/19</f>
        <v>0.52631578947368418</v>
      </c>
      <c r="I48" s="18">
        <v>6</v>
      </c>
      <c r="J48" s="61">
        <f>I48/17</f>
        <v>0.35294117647058826</v>
      </c>
      <c r="K48" s="18">
        <v>10</v>
      </c>
      <c r="L48" s="61">
        <f>K48/19</f>
        <v>0.52631578947368418</v>
      </c>
      <c r="M48" s="61">
        <f>(L48+J48+H48+F48+D48)/5</f>
        <v>0.49164086687306491</v>
      </c>
    </row>
    <row r="49" spans="1:13" s="19" customFormat="1" ht="24.95" customHeight="1">
      <c r="A49" s="18">
        <v>44</v>
      </c>
      <c r="B49" s="20" t="s">
        <v>115</v>
      </c>
      <c r="C49" s="18">
        <v>5</v>
      </c>
      <c r="D49" s="61">
        <f>C49/19</f>
        <v>0.26315789473684209</v>
      </c>
      <c r="E49" s="18">
        <v>1</v>
      </c>
      <c r="F49" s="61">
        <f>E49/19</f>
        <v>5.2631578947368418E-2</v>
      </c>
      <c r="G49" s="18">
        <v>1</v>
      </c>
      <c r="H49" s="61">
        <f>G49/19</f>
        <v>5.2631578947368418E-2</v>
      </c>
      <c r="I49" s="18">
        <v>4</v>
      </c>
      <c r="J49" s="61">
        <f>I49/17</f>
        <v>0.23529411764705882</v>
      </c>
      <c r="K49" s="18">
        <v>1</v>
      </c>
      <c r="L49" s="61">
        <f>K49/19</f>
        <v>5.2631578947368418E-2</v>
      </c>
      <c r="M49" s="61">
        <f>(L49+J49+H49+F49+D49)/5</f>
        <v>0.13126934984520125</v>
      </c>
    </row>
    <row r="50" spans="1:13" ht="24.95" customHeight="1">
      <c r="A50" s="18">
        <v>45</v>
      </c>
      <c r="B50" s="20" t="s">
        <v>121</v>
      </c>
      <c r="C50" s="35">
        <v>0</v>
      </c>
      <c r="D50" s="61">
        <f>C50/19</f>
        <v>0</v>
      </c>
      <c r="E50" s="35">
        <v>0</v>
      </c>
      <c r="F50" s="61">
        <f>E50/19</f>
        <v>0</v>
      </c>
      <c r="G50" s="35">
        <v>0</v>
      </c>
      <c r="H50" s="61">
        <f>G50/19</f>
        <v>0</v>
      </c>
      <c r="I50" s="35">
        <v>2</v>
      </c>
      <c r="J50" s="61">
        <f>I50/17</f>
        <v>0.11764705882352941</v>
      </c>
      <c r="K50" s="35">
        <v>0</v>
      </c>
      <c r="L50" s="61">
        <f>K50/19</f>
        <v>0</v>
      </c>
      <c r="M50" s="61">
        <f>(L50+J50+H50+F50+D50)/5</f>
        <v>2.3529411764705882E-2</v>
      </c>
    </row>
    <row r="51" spans="1:13" ht="24.95" customHeight="1">
      <c r="A51" s="18">
        <v>46</v>
      </c>
      <c r="B51" s="20" t="s">
        <v>147</v>
      </c>
      <c r="C51" s="35">
        <v>2</v>
      </c>
      <c r="D51" s="61">
        <f>C51/19</f>
        <v>0.10526315789473684</v>
      </c>
      <c r="E51" s="35">
        <v>2</v>
      </c>
      <c r="F51" s="61">
        <f>E51/19</f>
        <v>0.10526315789473684</v>
      </c>
      <c r="G51" s="35">
        <v>2</v>
      </c>
      <c r="H51" s="61">
        <f>G51/19</f>
        <v>0.10526315789473684</v>
      </c>
      <c r="I51" s="35">
        <v>1</v>
      </c>
      <c r="J51" s="61">
        <f>I51/17</f>
        <v>5.8823529411764705E-2</v>
      </c>
      <c r="K51" s="35">
        <v>2</v>
      </c>
      <c r="L51" s="61">
        <f>K51/19</f>
        <v>0.10526315789473684</v>
      </c>
      <c r="M51" s="61">
        <f>(L51+J51+H51+F51+D51)/5</f>
        <v>9.5975232198142413E-2</v>
      </c>
    </row>
    <row r="52" spans="1:13" ht="24.95" customHeight="1">
      <c r="A52" s="18">
        <v>47</v>
      </c>
      <c r="B52" s="20" t="s">
        <v>138</v>
      </c>
      <c r="C52" s="35">
        <v>0</v>
      </c>
      <c r="D52" s="61">
        <f>C52/19</f>
        <v>0</v>
      </c>
      <c r="E52" s="35">
        <v>0</v>
      </c>
      <c r="F52" s="61">
        <f>E52/19</f>
        <v>0</v>
      </c>
      <c r="G52" s="35">
        <v>0</v>
      </c>
      <c r="H52" s="61">
        <f>G52/19</f>
        <v>0</v>
      </c>
      <c r="I52" s="35">
        <v>0</v>
      </c>
      <c r="J52" s="61">
        <f>I52/17</f>
        <v>0</v>
      </c>
      <c r="K52" s="35">
        <v>0</v>
      </c>
      <c r="L52" s="61">
        <f>K52/19</f>
        <v>0</v>
      </c>
      <c r="M52" s="61">
        <f>(L52+J52+H52+F52+D52)/5</f>
        <v>0</v>
      </c>
    </row>
    <row r="53" spans="1:13" ht="24.95" customHeight="1">
      <c r="A53" s="18">
        <v>48</v>
      </c>
      <c r="B53" s="20" t="s">
        <v>145</v>
      </c>
      <c r="C53" s="35">
        <v>0</v>
      </c>
      <c r="D53" s="61">
        <f>C53/19</f>
        <v>0</v>
      </c>
      <c r="E53" s="35">
        <v>0</v>
      </c>
      <c r="F53" s="61">
        <f>E53/19</f>
        <v>0</v>
      </c>
      <c r="G53" s="35">
        <v>0</v>
      </c>
      <c r="H53" s="61">
        <f>G53/19</f>
        <v>0</v>
      </c>
      <c r="I53" s="35">
        <v>0</v>
      </c>
      <c r="J53" s="61">
        <f>I53/17</f>
        <v>0</v>
      </c>
      <c r="K53" s="35">
        <v>0</v>
      </c>
      <c r="L53" s="61">
        <f>K53/19</f>
        <v>0</v>
      </c>
      <c r="M53" s="61">
        <f>(L53+J53+H53+F53+D53)/5</f>
        <v>0</v>
      </c>
    </row>
    <row r="54" spans="1:13" ht="24.95" customHeight="1">
      <c r="A54" s="18">
        <v>49</v>
      </c>
      <c r="B54" s="20" t="s">
        <v>134</v>
      </c>
      <c r="C54" s="35">
        <v>0</v>
      </c>
      <c r="D54" s="61">
        <f>C54/19</f>
        <v>0</v>
      </c>
      <c r="E54" s="35">
        <v>0</v>
      </c>
      <c r="F54" s="61">
        <f>E54/19</f>
        <v>0</v>
      </c>
      <c r="G54" s="35">
        <v>0</v>
      </c>
      <c r="H54" s="61">
        <f>G54/19</f>
        <v>0</v>
      </c>
      <c r="I54" s="35">
        <v>0</v>
      </c>
      <c r="J54" s="61">
        <f>I54/17</f>
        <v>0</v>
      </c>
      <c r="K54" s="35">
        <v>0</v>
      </c>
      <c r="L54" s="61">
        <f>K54/19</f>
        <v>0</v>
      </c>
      <c r="M54" s="61">
        <f>(L54+J54+H54+F54+D54)/5</f>
        <v>0</v>
      </c>
    </row>
    <row r="55" spans="1:13" ht="24.95" customHeight="1">
      <c r="A55" s="18">
        <v>50</v>
      </c>
      <c r="B55" s="20" t="s">
        <v>135</v>
      </c>
      <c r="C55" s="35">
        <v>0</v>
      </c>
      <c r="D55" s="61">
        <f>C55/19</f>
        <v>0</v>
      </c>
      <c r="E55" s="35">
        <v>0</v>
      </c>
      <c r="F55" s="61">
        <f>E55/19</f>
        <v>0</v>
      </c>
      <c r="G55" s="35">
        <v>0</v>
      </c>
      <c r="H55" s="61">
        <f>G55/19</f>
        <v>0</v>
      </c>
      <c r="I55" s="35">
        <v>1</v>
      </c>
      <c r="J55" s="61">
        <f>I55/17</f>
        <v>5.8823529411764705E-2</v>
      </c>
      <c r="K55" s="35">
        <v>0</v>
      </c>
      <c r="L55" s="61">
        <f>K55/19</f>
        <v>0</v>
      </c>
      <c r="M55" s="61">
        <f>(L55+J55+H55+F55+D55)/5</f>
        <v>1.1764705882352941E-2</v>
      </c>
    </row>
    <row r="56" spans="1:13" ht="24.95" customHeight="1">
      <c r="A56" s="18">
        <v>51</v>
      </c>
      <c r="B56" s="20" t="s">
        <v>110</v>
      </c>
      <c r="C56" s="35">
        <v>10</v>
      </c>
      <c r="D56" s="61">
        <f>C56/19</f>
        <v>0.52631578947368418</v>
      </c>
      <c r="E56" s="35">
        <v>10</v>
      </c>
      <c r="F56" s="61">
        <f>E56/19</f>
        <v>0.52631578947368418</v>
      </c>
      <c r="G56" s="35">
        <v>10</v>
      </c>
      <c r="H56" s="61">
        <f>G56/19</f>
        <v>0.52631578947368418</v>
      </c>
      <c r="I56" s="35">
        <v>12</v>
      </c>
      <c r="J56" s="61">
        <f>I56/17</f>
        <v>0.70588235294117652</v>
      </c>
      <c r="K56" s="35">
        <v>10</v>
      </c>
      <c r="L56" s="61">
        <f>K56/19</f>
        <v>0.52631578947368418</v>
      </c>
      <c r="M56" s="61">
        <f>(L56+J56+H56+F56+D56)/5</f>
        <v>0.56222910216718258</v>
      </c>
    </row>
    <row r="57" spans="1:13" ht="24.95" customHeight="1">
      <c r="A57" s="18">
        <v>52</v>
      </c>
      <c r="B57" s="20" t="s">
        <v>132</v>
      </c>
      <c r="C57" s="35">
        <v>5</v>
      </c>
      <c r="D57" s="61">
        <f>C57/19</f>
        <v>0.26315789473684209</v>
      </c>
      <c r="E57" s="35">
        <v>5</v>
      </c>
      <c r="F57" s="61">
        <f>E57/19</f>
        <v>0.26315789473684209</v>
      </c>
      <c r="G57" s="35">
        <v>5</v>
      </c>
      <c r="H57" s="61">
        <f>G57/19</f>
        <v>0.26315789473684209</v>
      </c>
      <c r="I57" s="35">
        <v>4</v>
      </c>
      <c r="J57" s="61">
        <f>I57/17</f>
        <v>0.23529411764705882</v>
      </c>
      <c r="K57" s="35">
        <v>5</v>
      </c>
      <c r="L57" s="61">
        <f>K57/19</f>
        <v>0.26315789473684209</v>
      </c>
      <c r="M57" s="61">
        <f>(L57+J57+H57+F57+D57)/5</f>
        <v>0.25758513931888538</v>
      </c>
    </row>
    <row r="58" spans="1:13" ht="24.95" customHeight="1">
      <c r="A58" s="18">
        <v>53</v>
      </c>
      <c r="B58" s="21" t="s">
        <v>150</v>
      </c>
      <c r="C58" s="35">
        <v>0</v>
      </c>
      <c r="D58" s="61">
        <f>C58/19</f>
        <v>0</v>
      </c>
      <c r="E58" s="35">
        <v>0</v>
      </c>
      <c r="F58" s="61">
        <f>E58/19</f>
        <v>0</v>
      </c>
      <c r="G58" s="35">
        <v>0</v>
      </c>
      <c r="H58" s="61">
        <f>G58/19</f>
        <v>0</v>
      </c>
      <c r="I58" s="35">
        <v>0</v>
      </c>
      <c r="J58" s="61">
        <f>I58/17</f>
        <v>0</v>
      </c>
      <c r="K58" s="35">
        <v>0</v>
      </c>
      <c r="L58" s="61">
        <f>K58/19</f>
        <v>0</v>
      </c>
      <c r="M58" s="61">
        <f>(L58+J58+H58+F58+D58)/5</f>
        <v>0</v>
      </c>
    </row>
    <row r="59" spans="1:13" ht="24.95" customHeight="1">
      <c r="A59" s="18">
        <v>54</v>
      </c>
      <c r="B59" s="20" t="s">
        <v>288</v>
      </c>
      <c r="C59" s="35">
        <v>1</v>
      </c>
      <c r="D59" s="61">
        <f>C59/19</f>
        <v>5.2631578947368418E-2</v>
      </c>
      <c r="E59" s="35">
        <v>1</v>
      </c>
      <c r="F59" s="61">
        <f>E59/19</f>
        <v>5.2631578947368418E-2</v>
      </c>
      <c r="G59" s="35">
        <v>1</v>
      </c>
      <c r="H59" s="61">
        <f>G59/19</f>
        <v>5.2631578947368418E-2</v>
      </c>
      <c r="I59" s="35">
        <v>1</v>
      </c>
      <c r="J59" s="61">
        <f>I59/17</f>
        <v>5.8823529411764705E-2</v>
      </c>
      <c r="K59" s="35">
        <v>1</v>
      </c>
      <c r="L59" s="61">
        <f>K59/19</f>
        <v>5.2631578947368418E-2</v>
      </c>
      <c r="M59" s="61">
        <f>(L59+J59+H59+F59+D59)/5</f>
        <v>5.3869969040247677E-2</v>
      </c>
    </row>
    <row r="60" spans="1:13" ht="24.95" customHeight="1">
      <c r="A60" s="18">
        <v>55</v>
      </c>
      <c r="B60" s="20" t="s">
        <v>156</v>
      </c>
      <c r="C60" s="35">
        <v>1</v>
      </c>
      <c r="D60" s="61">
        <f>C60/19</f>
        <v>5.2631578947368418E-2</v>
      </c>
      <c r="E60" s="35">
        <v>1</v>
      </c>
      <c r="F60" s="61">
        <f>E60/19</f>
        <v>5.2631578947368418E-2</v>
      </c>
      <c r="G60" s="35">
        <v>1</v>
      </c>
      <c r="H60" s="61">
        <f>G60/19</f>
        <v>5.2631578947368418E-2</v>
      </c>
      <c r="I60" s="35">
        <v>5</v>
      </c>
      <c r="J60" s="61">
        <f>I60/17</f>
        <v>0.29411764705882354</v>
      </c>
      <c r="K60" s="35">
        <v>1</v>
      </c>
      <c r="L60" s="61">
        <f>K60/19</f>
        <v>5.2631578947368418E-2</v>
      </c>
      <c r="M60" s="61">
        <f>(L60+J60+H60+F60+D60)/5</f>
        <v>0.10092879256965945</v>
      </c>
    </row>
    <row r="61" spans="1:13" ht="24.95" customHeight="1">
      <c r="A61" s="18">
        <v>56</v>
      </c>
      <c r="B61" s="20" t="s">
        <v>157</v>
      </c>
      <c r="C61" s="35">
        <v>0</v>
      </c>
      <c r="D61" s="61">
        <f>C61/19</f>
        <v>0</v>
      </c>
      <c r="E61" s="35">
        <v>0</v>
      </c>
      <c r="F61" s="61">
        <f>E61/19</f>
        <v>0</v>
      </c>
      <c r="G61" s="35">
        <v>0</v>
      </c>
      <c r="H61" s="61">
        <f>G61/19</f>
        <v>0</v>
      </c>
      <c r="I61" s="35">
        <v>0</v>
      </c>
      <c r="J61" s="61">
        <f>I61/17</f>
        <v>0</v>
      </c>
      <c r="K61" s="35">
        <v>0</v>
      </c>
      <c r="L61" s="61">
        <f>K61/19</f>
        <v>0</v>
      </c>
      <c r="M61" s="61">
        <f>(L61+J61+H61+F61+D61)/5</f>
        <v>0</v>
      </c>
    </row>
  </sheetData>
  <mergeCells count="6">
    <mergeCell ref="K2:L2"/>
    <mergeCell ref="A1:L1"/>
    <mergeCell ref="C2:D2"/>
    <mergeCell ref="E2:F2"/>
    <mergeCell ref="G2:H2"/>
    <mergeCell ref="I2:J2"/>
  </mergeCells>
  <pageMargins left="0.45" right="0.37" top="0.25" bottom="0.25" header="0.3" footer="0.3"/>
  <pageSetup paperSize="9" scale="80" fitToHeight="2" orientation="portrait" verticalDpi="0" copies="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opLeftCell="A56" workbookViewId="0">
      <selection activeCell="O61" sqref="O61"/>
    </sheetView>
  </sheetViews>
  <sheetFormatPr defaultRowHeight="21.95" customHeight="1"/>
  <cols>
    <col min="1" max="1" width="7.85546875" style="10" customWidth="1"/>
    <col min="2" max="2" width="24" style="10" customWidth="1"/>
    <col min="3" max="3" width="7.28515625" style="48" customWidth="1"/>
    <col min="4" max="5" width="7.7109375" style="48" customWidth="1"/>
    <col min="6" max="6" width="6.28515625" style="48" customWidth="1"/>
    <col min="7" max="7" width="7.85546875" style="48" customWidth="1"/>
    <col min="8" max="8" width="8.140625" style="48" customWidth="1"/>
    <col min="9" max="9" width="8" style="48" customWidth="1"/>
    <col min="10" max="11" width="8.28515625" style="48" customWidth="1"/>
    <col min="12" max="12" width="8.140625" style="48" customWidth="1"/>
    <col min="13" max="13" width="8.28515625" style="48" customWidth="1"/>
    <col min="14" max="16384" width="9.140625" style="10"/>
  </cols>
  <sheetData>
    <row r="1" spans="1:13" ht="21.95" customHeight="1">
      <c r="A1" s="81" t="s">
        <v>249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3" ht="36.75" customHeight="1">
      <c r="A2" s="27"/>
      <c r="B2" s="39" t="s">
        <v>250</v>
      </c>
      <c r="C2" s="82" t="s">
        <v>269</v>
      </c>
      <c r="D2" s="83"/>
      <c r="E2" s="84" t="s">
        <v>270</v>
      </c>
      <c r="F2" s="85"/>
      <c r="G2" s="84" t="s">
        <v>271</v>
      </c>
      <c r="H2" s="85"/>
      <c r="I2" s="86" t="s">
        <v>272</v>
      </c>
      <c r="J2" s="86"/>
      <c r="K2" s="79" t="s">
        <v>273</v>
      </c>
      <c r="L2" s="80"/>
      <c r="M2" s="41"/>
    </row>
    <row r="3" spans="1:13" ht="21.95" customHeight="1">
      <c r="A3" s="27"/>
      <c r="B3" s="39" t="s">
        <v>254</v>
      </c>
      <c r="C3" s="42" t="s">
        <v>274</v>
      </c>
      <c r="D3" s="43" t="s">
        <v>251</v>
      </c>
      <c r="E3" s="42" t="s">
        <v>274</v>
      </c>
      <c r="F3" s="43" t="s">
        <v>251</v>
      </c>
      <c r="G3" s="42" t="s">
        <v>274</v>
      </c>
      <c r="H3" s="43" t="s">
        <v>251</v>
      </c>
      <c r="I3" s="42" t="s">
        <v>274</v>
      </c>
      <c r="J3" s="43" t="s">
        <v>251</v>
      </c>
      <c r="K3" s="42" t="s">
        <v>274</v>
      </c>
      <c r="L3" s="44" t="s">
        <v>251</v>
      </c>
      <c r="M3" s="42" t="s">
        <v>274</v>
      </c>
    </row>
    <row r="4" spans="1:13" ht="21.95" customHeight="1">
      <c r="A4" s="34"/>
      <c r="B4" s="39" t="s">
        <v>252</v>
      </c>
      <c r="C4" s="45">
        <v>19</v>
      </c>
      <c r="D4" s="49"/>
      <c r="E4" s="45">
        <v>19</v>
      </c>
      <c r="F4" s="49"/>
      <c r="G4" s="45">
        <v>20</v>
      </c>
      <c r="H4" s="49"/>
      <c r="I4" s="46">
        <v>18</v>
      </c>
      <c r="J4" s="50"/>
      <c r="K4" s="45">
        <v>19</v>
      </c>
      <c r="L4" s="51"/>
      <c r="M4" s="47" t="s">
        <v>253</v>
      </c>
    </row>
    <row r="5" spans="1:13" s="13" customFormat="1" ht="21.95" customHeight="1">
      <c r="A5" s="63" t="s">
        <v>255</v>
      </c>
      <c r="B5" s="38" t="s">
        <v>256</v>
      </c>
      <c r="C5" s="16"/>
      <c r="D5" s="8"/>
      <c r="E5" s="16"/>
      <c r="F5" s="8"/>
      <c r="G5" s="16"/>
      <c r="H5" s="8"/>
      <c r="I5" s="8"/>
      <c r="J5" s="8"/>
      <c r="K5" s="16"/>
      <c r="L5" s="8"/>
      <c r="M5" s="8"/>
    </row>
    <row r="6" spans="1:13" ht="15">
      <c r="A6" s="8">
        <v>59</v>
      </c>
      <c r="B6" s="12" t="s">
        <v>100</v>
      </c>
      <c r="C6" s="8">
        <v>14</v>
      </c>
      <c r="D6" s="50">
        <f t="shared" ref="D6:D37" si="0">C6/19</f>
        <v>0.73684210526315785</v>
      </c>
      <c r="E6" s="8">
        <v>14</v>
      </c>
      <c r="F6" s="50">
        <f t="shared" ref="F6:F37" si="1">E6/19</f>
        <v>0.73684210526315785</v>
      </c>
      <c r="G6" s="8">
        <v>15</v>
      </c>
      <c r="H6" s="50">
        <f t="shared" ref="H6:H37" si="2">G6/20</f>
        <v>0.75</v>
      </c>
      <c r="I6" s="8">
        <v>17</v>
      </c>
      <c r="J6" s="50">
        <f t="shared" ref="J6:J37" si="3">I6/18</f>
        <v>0.94444444444444442</v>
      </c>
      <c r="K6" s="8">
        <v>14</v>
      </c>
      <c r="L6" s="50">
        <f t="shared" ref="L6:L37" si="4">K6/19</f>
        <v>0.73684210526315785</v>
      </c>
      <c r="M6" s="50">
        <f t="shared" ref="M6:M37" si="5">(L6+J6+H6+F6+D6)/5</f>
        <v>0.78099415204678357</v>
      </c>
    </row>
    <row r="7" spans="1:13" ht="21.95" customHeight="1">
      <c r="A7" s="8">
        <v>55</v>
      </c>
      <c r="B7" s="12" t="s">
        <v>93</v>
      </c>
      <c r="C7" s="8">
        <v>13</v>
      </c>
      <c r="D7" s="50">
        <f t="shared" si="0"/>
        <v>0.68421052631578949</v>
      </c>
      <c r="E7" s="8">
        <v>13</v>
      </c>
      <c r="F7" s="50">
        <f t="shared" si="1"/>
        <v>0.68421052631578949</v>
      </c>
      <c r="G7" s="8">
        <v>14</v>
      </c>
      <c r="H7" s="50">
        <f t="shared" si="2"/>
        <v>0.7</v>
      </c>
      <c r="I7" s="8">
        <v>15</v>
      </c>
      <c r="J7" s="50">
        <f t="shared" si="3"/>
        <v>0.83333333333333337</v>
      </c>
      <c r="K7" s="8">
        <v>13</v>
      </c>
      <c r="L7" s="50">
        <f t="shared" si="4"/>
        <v>0.68421052631578949</v>
      </c>
      <c r="M7" s="50">
        <f t="shared" si="5"/>
        <v>0.71719298245614027</v>
      </c>
    </row>
    <row r="8" spans="1:13" ht="21.95" customHeight="1">
      <c r="A8" s="8">
        <v>29</v>
      </c>
      <c r="B8" s="12" t="s">
        <v>25</v>
      </c>
      <c r="C8" s="8">
        <v>11</v>
      </c>
      <c r="D8" s="50">
        <f t="shared" si="0"/>
        <v>0.57894736842105265</v>
      </c>
      <c r="E8" s="8">
        <v>11</v>
      </c>
      <c r="F8" s="50">
        <f t="shared" si="1"/>
        <v>0.57894736842105265</v>
      </c>
      <c r="G8" s="8">
        <v>11</v>
      </c>
      <c r="H8" s="50">
        <f t="shared" si="2"/>
        <v>0.55000000000000004</v>
      </c>
      <c r="I8" s="8">
        <v>14</v>
      </c>
      <c r="J8" s="50">
        <f t="shared" si="3"/>
        <v>0.77777777777777779</v>
      </c>
      <c r="K8" s="8">
        <v>11</v>
      </c>
      <c r="L8" s="50">
        <f t="shared" si="4"/>
        <v>0.57894736842105265</v>
      </c>
      <c r="M8" s="50">
        <f t="shared" si="5"/>
        <v>0.61292397660818709</v>
      </c>
    </row>
    <row r="9" spans="1:13" ht="21.95" customHeight="1">
      <c r="A9" s="8">
        <v>33</v>
      </c>
      <c r="B9" s="12" t="s">
        <v>28</v>
      </c>
      <c r="C9" s="8">
        <v>10</v>
      </c>
      <c r="D9" s="50">
        <f t="shared" si="0"/>
        <v>0.52631578947368418</v>
      </c>
      <c r="E9" s="8">
        <v>10</v>
      </c>
      <c r="F9" s="50">
        <f t="shared" si="1"/>
        <v>0.52631578947368418</v>
      </c>
      <c r="G9" s="8">
        <v>11</v>
      </c>
      <c r="H9" s="50">
        <f t="shared" si="2"/>
        <v>0.55000000000000004</v>
      </c>
      <c r="I9" s="8">
        <v>15</v>
      </c>
      <c r="J9" s="50">
        <f t="shared" si="3"/>
        <v>0.83333333333333337</v>
      </c>
      <c r="K9" s="8">
        <v>10</v>
      </c>
      <c r="L9" s="50">
        <f t="shared" si="4"/>
        <v>0.52631578947368418</v>
      </c>
      <c r="M9" s="50">
        <f t="shared" si="5"/>
        <v>0.59245614035087724</v>
      </c>
    </row>
    <row r="10" spans="1:13" ht="21.95" customHeight="1">
      <c r="A10" s="8">
        <v>23</v>
      </c>
      <c r="B10" s="12" t="s">
        <v>21</v>
      </c>
      <c r="C10" s="8">
        <v>10</v>
      </c>
      <c r="D10" s="50">
        <f t="shared" si="0"/>
        <v>0.52631578947368418</v>
      </c>
      <c r="E10" s="8">
        <v>10</v>
      </c>
      <c r="F10" s="50">
        <f t="shared" si="1"/>
        <v>0.52631578947368418</v>
      </c>
      <c r="G10" s="8">
        <v>10</v>
      </c>
      <c r="H10" s="50">
        <f t="shared" si="2"/>
        <v>0.5</v>
      </c>
      <c r="I10" s="8">
        <v>15</v>
      </c>
      <c r="J10" s="50">
        <f t="shared" si="3"/>
        <v>0.83333333333333337</v>
      </c>
      <c r="K10" s="8">
        <v>10</v>
      </c>
      <c r="L10" s="50">
        <f t="shared" si="4"/>
        <v>0.52631578947368418</v>
      </c>
      <c r="M10" s="50">
        <f t="shared" si="5"/>
        <v>0.58245614035087712</v>
      </c>
    </row>
    <row r="11" spans="1:13" ht="21.95" customHeight="1">
      <c r="A11" s="8">
        <v>40</v>
      </c>
      <c r="B11" s="12" t="s">
        <v>32</v>
      </c>
      <c r="C11" s="8">
        <v>10</v>
      </c>
      <c r="D11" s="50">
        <f t="shared" si="0"/>
        <v>0.52631578947368418</v>
      </c>
      <c r="E11" s="8">
        <v>10</v>
      </c>
      <c r="F11" s="50">
        <f t="shared" si="1"/>
        <v>0.52631578947368418</v>
      </c>
      <c r="G11" s="8">
        <v>10</v>
      </c>
      <c r="H11" s="50">
        <f t="shared" si="2"/>
        <v>0.5</v>
      </c>
      <c r="I11" s="8">
        <v>15</v>
      </c>
      <c r="J11" s="50">
        <f t="shared" si="3"/>
        <v>0.83333333333333337</v>
      </c>
      <c r="K11" s="8">
        <v>10</v>
      </c>
      <c r="L11" s="50">
        <f t="shared" si="4"/>
        <v>0.52631578947368418</v>
      </c>
      <c r="M11" s="50">
        <f t="shared" si="5"/>
        <v>0.58245614035087712</v>
      </c>
    </row>
    <row r="12" spans="1:13" ht="21.95" customHeight="1">
      <c r="A12" s="8">
        <v>10</v>
      </c>
      <c r="B12" s="12" t="s">
        <v>8</v>
      </c>
      <c r="C12" s="8">
        <v>11</v>
      </c>
      <c r="D12" s="50">
        <f t="shared" si="0"/>
        <v>0.57894736842105265</v>
      </c>
      <c r="E12" s="8">
        <v>11</v>
      </c>
      <c r="F12" s="50">
        <f t="shared" si="1"/>
        <v>0.57894736842105265</v>
      </c>
      <c r="G12" s="8">
        <v>11</v>
      </c>
      <c r="H12" s="50">
        <f t="shared" si="2"/>
        <v>0.55000000000000004</v>
      </c>
      <c r="I12" s="8">
        <v>11</v>
      </c>
      <c r="J12" s="50">
        <f t="shared" si="3"/>
        <v>0.61111111111111116</v>
      </c>
      <c r="K12" s="8">
        <v>11</v>
      </c>
      <c r="L12" s="50">
        <f t="shared" si="4"/>
        <v>0.57894736842105265</v>
      </c>
      <c r="M12" s="50">
        <f t="shared" si="5"/>
        <v>0.57959064327485388</v>
      </c>
    </row>
    <row r="13" spans="1:13" ht="21.95" customHeight="1">
      <c r="A13" s="8">
        <v>43</v>
      </c>
      <c r="B13" s="12" t="s">
        <v>34</v>
      </c>
      <c r="C13" s="8">
        <v>10</v>
      </c>
      <c r="D13" s="50">
        <f t="shared" si="0"/>
        <v>0.52631578947368418</v>
      </c>
      <c r="E13" s="8">
        <v>10</v>
      </c>
      <c r="F13" s="50">
        <f t="shared" si="1"/>
        <v>0.52631578947368418</v>
      </c>
      <c r="G13" s="8">
        <v>11</v>
      </c>
      <c r="H13" s="50">
        <f t="shared" si="2"/>
        <v>0.55000000000000004</v>
      </c>
      <c r="I13" s="8">
        <v>10</v>
      </c>
      <c r="J13" s="50">
        <f t="shared" si="3"/>
        <v>0.55555555555555558</v>
      </c>
      <c r="K13" s="8">
        <v>10</v>
      </c>
      <c r="L13" s="50">
        <f t="shared" si="4"/>
        <v>0.52631578947368418</v>
      </c>
      <c r="M13" s="50">
        <f t="shared" si="5"/>
        <v>0.53690058479532166</v>
      </c>
    </row>
    <row r="14" spans="1:13" ht="21.95" customHeight="1">
      <c r="A14" s="8">
        <v>51</v>
      </c>
      <c r="B14" s="12" t="s">
        <v>90</v>
      </c>
      <c r="C14" s="8">
        <v>10</v>
      </c>
      <c r="D14" s="50">
        <f t="shared" si="0"/>
        <v>0.52631578947368418</v>
      </c>
      <c r="E14" s="8">
        <v>10</v>
      </c>
      <c r="F14" s="50">
        <f t="shared" si="1"/>
        <v>0.52631578947368418</v>
      </c>
      <c r="G14" s="8">
        <v>11</v>
      </c>
      <c r="H14" s="50">
        <f t="shared" si="2"/>
        <v>0.55000000000000004</v>
      </c>
      <c r="I14" s="8">
        <v>10</v>
      </c>
      <c r="J14" s="50">
        <f t="shared" si="3"/>
        <v>0.55555555555555558</v>
      </c>
      <c r="K14" s="8">
        <v>10</v>
      </c>
      <c r="L14" s="50">
        <f t="shared" si="4"/>
        <v>0.52631578947368418</v>
      </c>
      <c r="M14" s="50">
        <f t="shared" si="5"/>
        <v>0.53690058479532166</v>
      </c>
    </row>
    <row r="15" spans="1:13" ht="21.95" customHeight="1">
      <c r="A15" s="8">
        <v>63</v>
      </c>
      <c r="B15" s="12" t="s">
        <v>154</v>
      </c>
      <c r="C15" s="8">
        <v>10</v>
      </c>
      <c r="D15" s="50">
        <f t="shared" si="0"/>
        <v>0.52631578947368418</v>
      </c>
      <c r="E15" s="8">
        <v>10</v>
      </c>
      <c r="F15" s="50">
        <f t="shared" si="1"/>
        <v>0.52631578947368418</v>
      </c>
      <c r="G15" s="8">
        <v>11</v>
      </c>
      <c r="H15" s="50">
        <f t="shared" si="2"/>
        <v>0.55000000000000004</v>
      </c>
      <c r="I15" s="8">
        <v>10</v>
      </c>
      <c r="J15" s="50">
        <f t="shared" si="3"/>
        <v>0.55555555555555558</v>
      </c>
      <c r="K15" s="8">
        <v>10</v>
      </c>
      <c r="L15" s="50">
        <f t="shared" si="4"/>
        <v>0.52631578947368418</v>
      </c>
      <c r="M15" s="50">
        <f t="shared" si="5"/>
        <v>0.53690058479532166</v>
      </c>
    </row>
    <row r="16" spans="1:13" ht="21.95" customHeight="1">
      <c r="A16" s="8">
        <v>21</v>
      </c>
      <c r="B16" s="12" t="s">
        <v>19</v>
      </c>
      <c r="C16" s="8">
        <v>7</v>
      </c>
      <c r="D16" s="50">
        <f t="shared" si="0"/>
        <v>0.36842105263157893</v>
      </c>
      <c r="E16" s="8">
        <v>7</v>
      </c>
      <c r="F16" s="50">
        <f t="shared" si="1"/>
        <v>0.36842105263157893</v>
      </c>
      <c r="G16" s="8">
        <v>8</v>
      </c>
      <c r="H16" s="50">
        <f t="shared" si="2"/>
        <v>0.4</v>
      </c>
      <c r="I16" s="8">
        <v>14</v>
      </c>
      <c r="J16" s="50">
        <f t="shared" si="3"/>
        <v>0.77777777777777779</v>
      </c>
      <c r="K16" s="8">
        <v>7</v>
      </c>
      <c r="L16" s="50">
        <f t="shared" si="4"/>
        <v>0.36842105263157893</v>
      </c>
      <c r="M16" s="50">
        <f t="shared" si="5"/>
        <v>0.45660818713450296</v>
      </c>
    </row>
    <row r="17" spans="1:13" ht="21.95" customHeight="1">
      <c r="A17" s="8">
        <v>22</v>
      </c>
      <c r="B17" s="12" t="s">
        <v>20</v>
      </c>
      <c r="C17" s="8">
        <v>8</v>
      </c>
      <c r="D17" s="50">
        <f t="shared" si="0"/>
        <v>0.42105263157894735</v>
      </c>
      <c r="E17" s="8">
        <v>8</v>
      </c>
      <c r="F17" s="50">
        <f t="shared" si="1"/>
        <v>0.42105263157894735</v>
      </c>
      <c r="G17" s="8">
        <v>9</v>
      </c>
      <c r="H17" s="50">
        <f t="shared" si="2"/>
        <v>0.45</v>
      </c>
      <c r="I17" s="8">
        <v>10</v>
      </c>
      <c r="J17" s="50">
        <f t="shared" si="3"/>
        <v>0.55555555555555558</v>
      </c>
      <c r="K17" s="8">
        <v>8</v>
      </c>
      <c r="L17" s="50">
        <f t="shared" si="4"/>
        <v>0.42105263157894735</v>
      </c>
      <c r="M17" s="50">
        <f t="shared" si="5"/>
        <v>0.4537426900584795</v>
      </c>
    </row>
    <row r="18" spans="1:13" ht="21.95" customHeight="1">
      <c r="A18" s="8">
        <v>53</v>
      </c>
      <c r="B18" s="12" t="s">
        <v>91</v>
      </c>
      <c r="C18" s="8">
        <v>8</v>
      </c>
      <c r="D18" s="50">
        <f t="shared" si="0"/>
        <v>0.42105263157894735</v>
      </c>
      <c r="E18" s="8">
        <v>8</v>
      </c>
      <c r="F18" s="50">
        <f t="shared" si="1"/>
        <v>0.42105263157894735</v>
      </c>
      <c r="G18" s="8">
        <v>9</v>
      </c>
      <c r="H18" s="50">
        <f t="shared" si="2"/>
        <v>0.45</v>
      </c>
      <c r="I18" s="8">
        <v>10</v>
      </c>
      <c r="J18" s="50">
        <f t="shared" si="3"/>
        <v>0.55555555555555558</v>
      </c>
      <c r="K18" s="8">
        <v>8</v>
      </c>
      <c r="L18" s="50">
        <f t="shared" si="4"/>
        <v>0.42105263157894735</v>
      </c>
      <c r="M18" s="50">
        <f t="shared" si="5"/>
        <v>0.4537426900584795</v>
      </c>
    </row>
    <row r="19" spans="1:13" ht="21.95" customHeight="1">
      <c r="A19" s="8">
        <v>41</v>
      </c>
      <c r="B19" s="12" t="s">
        <v>33</v>
      </c>
      <c r="C19" s="8">
        <v>8</v>
      </c>
      <c r="D19" s="50">
        <f t="shared" si="0"/>
        <v>0.42105263157894735</v>
      </c>
      <c r="E19" s="8">
        <v>8</v>
      </c>
      <c r="F19" s="50">
        <f t="shared" si="1"/>
        <v>0.42105263157894735</v>
      </c>
      <c r="G19" s="8">
        <v>8</v>
      </c>
      <c r="H19" s="50">
        <f t="shared" si="2"/>
        <v>0.4</v>
      </c>
      <c r="I19" s="8">
        <v>9</v>
      </c>
      <c r="J19" s="50">
        <f t="shared" si="3"/>
        <v>0.5</v>
      </c>
      <c r="K19" s="8">
        <v>8</v>
      </c>
      <c r="L19" s="50">
        <f t="shared" si="4"/>
        <v>0.42105263157894735</v>
      </c>
      <c r="M19" s="50">
        <f t="shared" si="5"/>
        <v>0.43263157894736837</v>
      </c>
    </row>
    <row r="20" spans="1:13" ht="21.95" customHeight="1">
      <c r="A20" s="8">
        <v>42</v>
      </c>
      <c r="B20" s="12" t="s">
        <v>291</v>
      </c>
      <c r="C20" s="8">
        <v>8</v>
      </c>
      <c r="D20" s="50">
        <f t="shared" si="0"/>
        <v>0.42105263157894735</v>
      </c>
      <c r="E20" s="8">
        <v>8</v>
      </c>
      <c r="F20" s="50">
        <f t="shared" si="1"/>
        <v>0.42105263157894735</v>
      </c>
      <c r="G20" s="8">
        <v>8</v>
      </c>
      <c r="H20" s="50">
        <f t="shared" si="2"/>
        <v>0.4</v>
      </c>
      <c r="I20" s="8">
        <v>8</v>
      </c>
      <c r="J20" s="50">
        <f t="shared" si="3"/>
        <v>0.44444444444444442</v>
      </c>
      <c r="K20" s="8">
        <v>8</v>
      </c>
      <c r="L20" s="50">
        <f t="shared" si="4"/>
        <v>0.42105263157894735</v>
      </c>
      <c r="M20" s="50">
        <f t="shared" si="5"/>
        <v>0.4215204678362573</v>
      </c>
    </row>
    <row r="21" spans="1:13" ht="21.95" customHeight="1">
      <c r="A21" s="8">
        <v>1</v>
      </c>
      <c r="B21" s="66" t="s">
        <v>105</v>
      </c>
      <c r="C21" s="8">
        <v>7</v>
      </c>
      <c r="D21" s="50">
        <f t="shared" si="0"/>
        <v>0.36842105263157893</v>
      </c>
      <c r="E21" s="8">
        <v>7</v>
      </c>
      <c r="F21" s="50">
        <f t="shared" si="1"/>
        <v>0.36842105263157893</v>
      </c>
      <c r="G21" s="8">
        <v>8</v>
      </c>
      <c r="H21" s="50">
        <f t="shared" si="2"/>
        <v>0.4</v>
      </c>
      <c r="I21" s="8">
        <v>10</v>
      </c>
      <c r="J21" s="50">
        <f t="shared" si="3"/>
        <v>0.55555555555555558</v>
      </c>
      <c r="K21" s="8">
        <v>7</v>
      </c>
      <c r="L21" s="50">
        <f t="shared" si="4"/>
        <v>0.36842105263157893</v>
      </c>
      <c r="M21" s="50">
        <f t="shared" si="5"/>
        <v>0.41216374269005851</v>
      </c>
    </row>
    <row r="22" spans="1:13" ht="21.95" customHeight="1">
      <c r="A22" s="8">
        <v>48</v>
      </c>
      <c r="B22" s="12" t="s">
        <v>39</v>
      </c>
      <c r="C22" s="8">
        <v>7</v>
      </c>
      <c r="D22" s="50">
        <f t="shared" si="0"/>
        <v>0.36842105263157893</v>
      </c>
      <c r="E22" s="8">
        <v>7</v>
      </c>
      <c r="F22" s="50">
        <f t="shared" si="1"/>
        <v>0.36842105263157893</v>
      </c>
      <c r="G22" s="8">
        <v>8</v>
      </c>
      <c r="H22" s="50">
        <f t="shared" si="2"/>
        <v>0.4</v>
      </c>
      <c r="I22" s="8">
        <v>9</v>
      </c>
      <c r="J22" s="50">
        <f t="shared" si="3"/>
        <v>0.5</v>
      </c>
      <c r="K22" s="8">
        <v>7</v>
      </c>
      <c r="L22" s="50">
        <f t="shared" si="4"/>
        <v>0.36842105263157893</v>
      </c>
      <c r="M22" s="50">
        <f t="shared" si="5"/>
        <v>0.40105263157894744</v>
      </c>
    </row>
    <row r="23" spans="1:13" ht="21.95" customHeight="1">
      <c r="A23" s="8">
        <v>60</v>
      </c>
      <c r="B23" s="12" t="s">
        <v>101</v>
      </c>
      <c r="C23" s="8">
        <v>7</v>
      </c>
      <c r="D23" s="50">
        <f t="shared" si="0"/>
        <v>0.36842105263157893</v>
      </c>
      <c r="E23" s="8">
        <v>7</v>
      </c>
      <c r="F23" s="50">
        <f t="shared" si="1"/>
        <v>0.36842105263157893</v>
      </c>
      <c r="G23" s="8">
        <v>8</v>
      </c>
      <c r="H23" s="50">
        <f t="shared" si="2"/>
        <v>0.4</v>
      </c>
      <c r="I23" s="8">
        <v>9</v>
      </c>
      <c r="J23" s="50">
        <f t="shared" si="3"/>
        <v>0.5</v>
      </c>
      <c r="K23" s="8">
        <v>7</v>
      </c>
      <c r="L23" s="50">
        <f t="shared" si="4"/>
        <v>0.36842105263157893</v>
      </c>
      <c r="M23" s="50">
        <f t="shared" si="5"/>
        <v>0.40105263157894744</v>
      </c>
    </row>
    <row r="24" spans="1:13" ht="21.95" customHeight="1">
      <c r="A24" s="8">
        <v>24</v>
      </c>
      <c r="B24" s="12" t="s">
        <v>22</v>
      </c>
      <c r="C24" s="8">
        <v>7</v>
      </c>
      <c r="D24" s="50">
        <f t="shared" si="0"/>
        <v>0.36842105263157893</v>
      </c>
      <c r="E24" s="8">
        <v>7</v>
      </c>
      <c r="F24" s="50">
        <f t="shared" si="1"/>
        <v>0.36842105263157893</v>
      </c>
      <c r="G24" s="8">
        <v>8</v>
      </c>
      <c r="H24" s="50">
        <f t="shared" si="2"/>
        <v>0.4</v>
      </c>
      <c r="I24" s="8">
        <v>7</v>
      </c>
      <c r="J24" s="50">
        <f t="shared" si="3"/>
        <v>0.3888888888888889</v>
      </c>
      <c r="K24" s="8">
        <v>7</v>
      </c>
      <c r="L24" s="50">
        <f t="shared" si="4"/>
        <v>0.36842105263157893</v>
      </c>
      <c r="M24" s="50">
        <f t="shared" si="5"/>
        <v>0.37883040935672518</v>
      </c>
    </row>
    <row r="25" spans="1:13" ht="21.95" customHeight="1">
      <c r="A25" s="8">
        <v>13</v>
      </c>
      <c r="B25" s="12" t="s">
        <v>11</v>
      </c>
      <c r="C25" s="8">
        <v>6</v>
      </c>
      <c r="D25" s="50">
        <f t="shared" si="0"/>
        <v>0.31578947368421051</v>
      </c>
      <c r="E25" s="8">
        <v>6</v>
      </c>
      <c r="F25" s="50">
        <f t="shared" si="1"/>
        <v>0.31578947368421051</v>
      </c>
      <c r="G25" s="8">
        <v>6</v>
      </c>
      <c r="H25" s="50">
        <f t="shared" si="2"/>
        <v>0.3</v>
      </c>
      <c r="I25" s="8">
        <v>10</v>
      </c>
      <c r="J25" s="50">
        <f t="shared" si="3"/>
        <v>0.55555555555555558</v>
      </c>
      <c r="K25" s="8">
        <v>6</v>
      </c>
      <c r="L25" s="50">
        <f t="shared" si="4"/>
        <v>0.31578947368421051</v>
      </c>
      <c r="M25" s="50">
        <f t="shared" si="5"/>
        <v>0.3605847953216374</v>
      </c>
    </row>
    <row r="26" spans="1:13" ht="21.95" customHeight="1">
      <c r="A26" s="8">
        <v>26</v>
      </c>
      <c r="B26" s="12" t="s">
        <v>24</v>
      </c>
      <c r="C26" s="8">
        <v>6</v>
      </c>
      <c r="D26" s="50">
        <f t="shared" si="0"/>
        <v>0.31578947368421051</v>
      </c>
      <c r="E26" s="8">
        <v>6</v>
      </c>
      <c r="F26" s="50">
        <f t="shared" si="1"/>
        <v>0.31578947368421051</v>
      </c>
      <c r="G26" s="8">
        <v>6</v>
      </c>
      <c r="H26" s="50">
        <f t="shared" si="2"/>
        <v>0.3</v>
      </c>
      <c r="I26" s="8">
        <v>9</v>
      </c>
      <c r="J26" s="50">
        <f t="shared" si="3"/>
        <v>0.5</v>
      </c>
      <c r="K26" s="8">
        <v>6</v>
      </c>
      <c r="L26" s="50">
        <f t="shared" si="4"/>
        <v>0.31578947368421051</v>
      </c>
      <c r="M26" s="50">
        <f t="shared" si="5"/>
        <v>0.34947368421052633</v>
      </c>
    </row>
    <row r="27" spans="1:13" ht="21.95" customHeight="1">
      <c r="A27" s="8">
        <v>31</v>
      </c>
      <c r="B27" s="12" t="s">
        <v>26</v>
      </c>
      <c r="C27" s="8">
        <v>6</v>
      </c>
      <c r="D27" s="50">
        <f t="shared" si="0"/>
        <v>0.31578947368421051</v>
      </c>
      <c r="E27" s="8">
        <v>6</v>
      </c>
      <c r="F27" s="50">
        <f t="shared" si="1"/>
        <v>0.31578947368421051</v>
      </c>
      <c r="G27" s="8">
        <v>6</v>
      </c>
      <c r="H27" s="50">
        <f t="shared" si="2"/>
        <v>0.3</v>
      </c>
      <c r="I27" s="8">
        <v>9</v>
      </c>
      <c r="J27" s="50">
        <f t="shared" si="3"/>
        <v>0.5</v>
      </c>
      <c r="K27" s="8">
        <v>6</v>
      </c>
      <c r="L27" s="50">
        <f t="shared" si="4"/>
        <v>0.31578947368421051</v>
      </c>
      <c r="M27" s="50">
        <f t="shared" si="5"/>
        <v>0.34947368421052633</v>
      </c>
    </row>
    <row r="28" spans="1:13" ht="21.95" customHeight="1">
      <c r="A28" s="8">
        <v>3</v>
      </c>
      <c r="B28" s="12" t="s">
        <v>1</v>
      </c>
      <c r="C28" s="8">
        <v>6</v>
      </c>
      <c r="D28" s="50">
        <f t="shared" si="0"/>
        <v>0.31578947368421051</v>
      </c>
      <c r="E28" s="8">
        <v>6</v>
      </c>
      <c r="F28" s="50">
        <f t="shared" si="1"/>
        <v>0.31578947368421051</v>
      </c>
      <c r="G28" s="8">
        <v>6</v>
      </c>
      <c r="H28" s="50">
        <f t="shared" si="2"/>
        <v>0.3</v>
      </c>
      <c r="I28" s="8">
        <v>8</v>
      </c>
      <c r="J28" s="50">
        <f t="shared" si="3"/>
        <v>0.44444444444444442</v>
      </c>
      <c r="K28" s="8">
        <v>6</v>
      </c>
      <c r="L28" s="50">
        <f t="shared" si="4"/>
        <v>0.31578947368421051</v>
      </c>
      <c r="M28" s="50">
        <f t="shared" si="5"/>
        <v>0.3383625730994152</v>
      </c>
    </row>
    <row r="29" spans="1:13" ht="21.95" customHeight="1">
      <c r="A29" s="8">
        <v>9</v>
      </c>
      <c r="B29" s="12" t="s">
        <v>7</v>
      </c>
      <c r="C29" s="8">
        <v>5</v>
      </c>
      <c r="D29" s="50">
        <f t="shared" si="0"/>
        <v>0.26315789473684209</v>
      </c>
      <c r="E29" s="8">
        <v>5</v>
      </c>
      <c r="F29" s="50">
        <f t="shared" si="1"/>
        <v>0.26315789473684209</v>
      </c>
      <c r="G29" s="8">
        <v>7</v>
      </c>
      <c r="H29" s="50">
        <f t="shared" si="2"/>
        <v>0.35</v>
      </c>
      <c r="I29" s="8">
        <v>8</v>
      </c>
      <c r="J29" s="50">
        <f t="shared" si="3"/>
        <v>0.44444444444444442</v>
      </c>
      <c r="K29" s="8">
        <v>5</v>
      </c>
      <c r="L29" s="50">
        <f t="shared" si="4"/>
        <v>0.26315789473684209</v>
      </c>
      <c r="M29" s="50">
        <f t="shared" si="5"/>
        <v>0.31678362573099406</v>
      </c>
    </row>
    <row r="30" spans="1:13" ht="21.95" customHeight="1">
      <c r="A30" s="8">
        <v>14</v>
      </c>
      <c r="B30" s="12" t="s">
        <v>12</v>
      </c>
      <c r="C30" s="8">
        <v>5</v>
      </c>
      <c r="D30" s="50">
        <f t="shared" si="0"/>
        <v>0.26315789473684209</v>
      </c>
      <c r="E30" s="8">
        <v>5</v>
      </c>
      <c r="F30" s="50">
        <f t="shared" si="1"/>
        <v>0.26315789473684209</v>
      </c>
      <c r="G30" s="8">
        <v>6</v>
      </c>
      <c r="H30" s="50">
        <f t="shared" si="2"/>
        <v>0.3</v>
      </c>
      <c r="I30" s="8">
        <v>8</v>
      </c>
      <c r="J30" s="50">
        <f t="shared" si="3"/>
        <v>0.44444444444444442</v>
      </c>
      <c r="K30" s="8">
        <v>5</v>
      </c>
      <c r="L30" s="50">
        <f t="shared" si="4"/>
        <v>0.26315789473684209</v>
      </c>
      <c r="M30" s="50">
        <f t="shared" si="5"/>
        <v>0.3067836257309941</v>
      </c>
    </row>
    <row r="31" spans="1:13" ht="21.95" customHeight="1">
      <c r="A31" s="8">
        <v>39</v>
      </c>
      <c r="B31" s="12" t="s">
        <v>31</v>
      </c>
      <c r="C31" s="8">
        <v>5</v>
      </c>
      <c r="D31" s="50">
        <f t="shared" si="0"/>
        <v>0.26315789473684209</v>
      </c>
      <c r="E31" s="8">
        <v>5</v>
      </c>
      <c r="F31" s="50">
        <f t="shared" si="1"/>
        <v>0.26315789473684209</v>
      </c>
      <c r="G31" s="8">
        <v>5</v>
      </c>
      <c r="H31" s="50">
        <f t="shared" si="2"/>
        <v>0.25</v>
      </c>
      <c r="I31" s="8">
        <v>8</v>
      </c>
      <c r="J31" s="50">
        <f t="shared" si="3"/>
        <v>0.44444444444444442</v>
      </c>
      <c r="K31" s="8">
        <v>5</v>
      </c>
      <c r="L31" s="50">
        <f t="shared" si="4"/>
        <v>0.26315789473684209</v>
      </c>
      <c r="M31" s="50">
        <f t="shared" si="5"/>
        <v>0.29678362573099409</v>
      </c>
    </row>
    <row r="32" spans="1:13" ht="21.95" customHeight="1">
      <c r="A32" s="8">
        <v>32</v>
      </c>
      <c r="B32" s="12" t="s">
        <v>27</v>
      </c>
      <c r="C32" s="8">
        <v>5</v>
      </c>
      <c r="D32" s="50">
        <f t="shared" si="0"/>
        <v>0.26315789473684209</v>
      </c>
      <c r="E32" s="8">
        <v>5</v>
      </c>
      <c r="F32" s="50">
        <f t="shared" si="1"/>
        <v>0.26315789473684209</v>
      </c>
      <c r="G32" s="8">
        <v>6</v>
      </c>
      <c r="H32" s="50">
        <f t="shared" si="2"/>
        <v>0.3</v>
      </c>
      <c r="I32" s="8">
        <v>5</v>
      </c>
      <c r="J32" s="50">
        <f t="shared" si="3"/>
        <v>0.27777777777777779</v>
      </c>
      <c r="K32" s="8">
        <v>5</v>
      </c>
      <c r="L32" s="50">
        <f t="shared" si="4"/>
        <v>0.26315789473684209</v>
      </c>
      <c r="M32" s="50">
        <f t="shared" si="5"/>
        <v>0.27345029239766083</v>
      </c>
    </row>
    <row r="33" spans="1:13" ht="21.95" customHeight="1">
      <c r="A33" s="8">
        <v>34</v>
      </c>
      <c r="B33" s="12" t="s">
        <v>29</v>
      </c>
      <c r="C33" s="8">
        <v>5</v>
      </c>
      <c r="D33" s="50">
        <f t="shared" si="0"/>
        <v>0.26315789473684209</v>
      </c>
      <c r="E33" s="8">
        <v>5</v>
      </c>
      <c r="F33" s="50">
        <f t="shared" si="1"/>
        <v>0.26315789473684209</v>
      </c>
      <c r="G33" s="8">
        <v>5</v>
      </c>
      <c r="H33" s="50">
        <f t="shared" si="2"/>
        <v>0.25</v>
      </c>
      <c r="I33" s="8">
        <v>5</v>
      </c>
      <c r="J33" s="50">
        <f t="shared" si="3"/>
        <v>0.27777777777777779</v>
      </c>
      <c r="K33" s="8">
        <v>5</v>
      </c>
      <c r="L33" s="50">
        <f t="shared" si="4"/>
        <v>0.26315789473684209</v>
      </c>
      <c r="M33" s="50">
        <f t="shared" si="5"/>
        <v>0.26345029239766082</v>
      </c>
    </row>
    <row r="34" spans="1:13" ht="21.95" customHeight="1">
      <c r="A34" s="8">
        <v>36</v>
      </c>
      <c r="B34" s="12" t="s">
        <v>153</v>
      </c>
      <c r="C34" s="8">
        <v>5</v>
      </c>
      <c r="D34" s="50">
        <f t="shared" si="0"/>
        <v>0.26315789473684209</v>
      </c>
      <c r="E34" s="8">
        <v>5</v>
      </c>
      <c r="F34" s="50">
        <f t="shared" si="1"/>
        <v>0.26315789473684209</v>
      </c>
      <c r="G34" s="8">
        <v>5</v>
      </c>
      <c r="H34" s="50">
        <f t="shared" si="2"/>
        <v>0.25</v>
      </c>
      <c r="I34" s="8">
        <v>5</v>
      </c>
      <c r="J34" s="50">
        <f t="shared" si="3"/>
        <v>0.27777777777777779</v>
      </c>
      <c r="K34" s="8">
        <v>5</v>
      </c>
      <c r="L34" s="50">
        <f t="shared" si="4"/>
        <v>0.26315789473684209</v>
      </c>
      <c r="M34" s="50">
        <f t="shared" si="5"/>
        <v>0.26345029239766082</v>
      </c>
    </row>
    <row r="35" spans="1:13" ht="21.95" customHeight="1">
      <c r="A35" s="8">
        <v>20</v>
      </c>
      <c r="B35" s="12" t="s">
        <v>18</v>
      </c>
      <c r="C35" s="8">
        <v>4</v>
      </c>
      <c r="D35" s="50">
        <f t="shared" si="0"/>
        <v>0.21052631578947367</v>
      </c>
      <c r="E35" s="8">
        <v>4</v>
      </c>
      <c r="F35" s="50">
        <f t="shared" si="1"/>
        <v>0.21052631578947367</v>
      </c>
      <c r="G35" s="8">
        <v>4</v>
      </c>
      <c r="H35" s="50">
        <f t="shared" si="2"/>
        <v>0.2</v>
      </c>
      <c r="I35" s="8">
        <v>6</v>
      </c>
      <c r="J35" s="50">
        <f t="shared" si="3"/>
        <v>0.33333333333333331</v>
      </c>
      <c r="K35" s="8">
        <v>4</v>
      </c>
      <c r="L35" s="50">
        <f t="shared" si="4"/>
        <v>0.21052631578947367</v>
      </c>
      <c r="M35" s="50">
        <f t="shared" si="5"/>
        <v>0.23298245614035085</v>
      </c>
    </row>
    <row r="36" spans="1:13" ht="21.95" customHeight="1">
      <c r="A36" s="8">
        <v>57</v>
      </c>
      <c r="B36" s="12" t="s">
        <v>95</v>
      </c>
      <c r="C36" s="8">
        <v>4</v>
      </c>
      <c r="D36" s="50">
        <f t="shared" si="0"/>
        <v>0.21052631578947367</v>
      </c>
      <c r="E36" s="8">
        <v>4</v>
      </c>
      <c r="F36" s="50">
        <f t="shared" si="1"/>
        <v>0.21052631578947367</v>
      </c>
      <c r="G36" s="8">
        <v>4</v>
      </c>
      <c r="H36" s="50">
        <f t="shared" si="2"/>
        <v>0.2</v>
      </c>
      <c r="I36" s="8">
        <v>6</v>
      </c>
      <c r="J36" s="50">
        <f t="shared" si="3"/>
        <v>0.33333333333333331</v>
      </c>
      <c r="K36" s="8">
        <v>4</v>
      </c>
      <c r="L36" s="50">
        <f t="shared" si="4"/>
        <v>0.21052631578947367</v>
      </c>
      <c r="M36" s="50">
        <f t="shared" si="5"/>
        <v>0.23298245614035085</v>
      </c>
    </row>
    <row r="37" spans="1:13" ht="21.95" customHeight="1">
      <c r="A37" s="8">
        <v>50</v>
      </c>
      <c r="B37" s="12" t="s">
        <v>41</v>
      </c>
      <c r="C37" s="8">
        <v>4</v>
      </c>
      <c r="D37" s="50">
        <f t="shared" si="0"/>
        <v>0.21052631578947367</v>
      </c>
      <c r="E37" s="8">
        <v>4</v>
      </c>
      <c r="F37" s="50">
        <f t="shared" si="1"/>
        <v>0.21052631578947367</v>
      </c>
      <c r="G37" s="8">
        <v>5</v>
      </c>
      <c r="H37" s="50">
        <f t="shared" si="2"/>
        <v>0.25</v>
      </c>
      <c r="I37" s="8">
        <v>4</v>
      </c>
      <c r="J37" s="50">
        <f t="shared" si="3"/>
        <v>0.22222222222222221</v>
      </c>
      <c r="K37" s="8">
        <v>4</v>
      </c>
      <c r="L37" s="50">
        <f t="shared" si="4"/>
        <v>0.21052631578947367</v>
      </c>
      <c r="M37" s="50">
        <f t="shared" si="5"/>
        <v>0.22076023391812863</v>
      </c>
    </row>
    <row r="38" spans="1:13" ht="21.95" customHeight="1">
      <c r="A38" s="8">
        <v>38</v>
      </c>
      <c r="B38" s="12" t="s">
        <v>98</v>
      </c>
      <c r="C38" s="8">
        <v>4</v>
      </c>
      <c r="D38" s="50">
        <f t="shared" ref="D38:D69" si="6">C38/19</f>
        <v>0.21052631578947367</v>
      </c>
      <c r="E38" s="8">
        <v>4</v>
      </c>
      <c r="F38" s="50">
        <f t="shared" ref="F38:F69" si="7">E38/19</f>
        <v>0.21052631578947367</v>
      </c>
      <c r="G38" s="8">
        <v>4</v>
      </c>
      <c r="H38" s="50">
        <f t="shared" ref="H38:H69" si="8">G38/20</f>
        <v>0.2</v>
      </c>
      <c r="I38" s="8">
        <v>4</v>
      </c>
      <c r="J38" s="50">
        <f t="shared" ref="J38:J69" si="9">I38/18</f>
        <v>0.22222222222222221</v>
      </c>
      <c r="K38" s="8">
        <v>4</v>
      </c>
      <c r="L38" s="50">
        <f t="shared" ref="L38:L69" si="10">K38/19</f>
        <v>0.21052631578947367</v>
      </c>
      <c r="M38" s="50">
        <f t="shared" ref="M38:M69" si="11">(L38+J38+H38+F38+D38)/5</f>
        <v>0.21076023391812865</v>
      </c>
    </row>
    <row r="39" spans="1:13" ht="21.95" customHeight="1">
      <c r="A39" s="8">
        <v>46</v>
      </c>
      <c r="B39" s="12" t="s">
        <v>37</v>
      </c>
      <c r="C39" s="8">
        <v>4</v>
      </c>
      <c r="D39" s="50">
        <f t="shared" si="6"/>
        <v>0.21052631578947367</v>
      </c>
      <c r="E39" s="8">
        <v>4</v>
      </c>
      <c r="F39" s="50">
        <f t="shared" si="7"/>
        <v>0.21052631578947367</v>
      </c>
      <c r="G39" s="8">
        <v>4</v>
      </c>
      <c r="H39" s="50">
        <f t="shared" si="8"/>
        <v>0.2</v>
      </c>
      <c r="I39" s="8">
        <v>4</v>
      </c>
      <c r="J39" s="50">
        <f t="shared" si="9"/>
        <v>0.22222222222222221</v>
      </c>
      <c r="K39" s="8">
        <v>4</v>
      </c>
      <c r="L39" s="50">
        <f t="shared" si="10"/>
        <v>0.21052631578947367</v>
      </c>
      <c r="M39" s="50">
        <f t="shared" si="11"/>
        <v>0.21076023391812865</v>
      </c>
    </row>
    <row r="40" spans="1:13" ht="21.95" customHeight="1">
      <c r="A40" s="8">
        <v>56</v>
      </c>
      <c r="B40" s="12" t="s">
        <v>94</v>
      </c>
      <c r="C40" s="8">
        <v>4</v>
      </c>
      <c r="D40" s="50">
        <f t="shared" si="6"/>
        <v>0.21052631578947367</v>
      </c>
      <c r="E40" s="8">
        <v>4</v>
      </c>
      <c r="F40" s="50">
        <f t="shared" si="7"/>
        <v>0.21052631578947367</v>
      </c>
      <c r="G40" s="8">
        <v>4</v>
      </c>
      <c r="H40" s="50">
        <f t="shared" si="8"/>
        <v>0.2</v>
      </c>
      <c r="I40" s="8">
        <v>4</v>
      </c>
      <c r="J40" s="50">
        <f t="shared" si="9"/>
        <v>0.22222222222222221</v>
      </c>
      <c r="K40" s="8">
        <v>4</v>
      </c>
      <c r="L40" s="50">
        <f t="shared" si="10"/>
        <v>0.21052631578947367</v>
      </c>
      <c r="M40" s="50">
        <f t="shared" si="11"/>
        <v>0.21076023391812865</v>
      </c>
    </row>
    <row r="41" spans="1:13" ht="21.95" customHeight="1">
      <c r="A41" s="8">
        <v>15</v>
      </c>
      <c r="B41" s="12" t="s">
        <v>13</v>
      </c>
      <c r="C41" s="8">
        <v>3</v>
      </c>
      <c r="D41" s="50">
        <f t="shared" si="6"/>
        <v>0.15789473684210525</v>
      </c>
      <c r="E41" s="8">
        <v>3</v>
      </c>
      <c r="F41" s="50">
        <f t="shared" si="7"/>
        <v>0.15789473684210525</v>
      </c>
      <c r="G41" s="8">
        <v>4</v>
      </c>
      <c r="H41" s="50">
        <f t="shared" si="8"/>
        <v>0.2</v>
      </c>
      <c r="I41" s="8">
        <v>3</v>
      </c>
      <c r="J41" s="50">
        <f t="shared" si="9"/>
        <v>0.16666666666666666</v>
      </c>
      <c r="K41" s="8">
        <v>3</v>
      </c>
      <c r="L41" s="50">
        <f t="shared" si="10"/>
        <v>0.15789473684210525</v>
      </c>
      <c r="M41" s="50">
        <f t="shared" si="11"/>
        <v>0.16807017543859654</v>
      </c>
    </row>
    <row r="42" spans="1:13" ht="21.95" customHeight="1">
      <c r="A42" s="8">
        <v>8</v>
      </c>
      <c r="B42" s="12" t="s">
        <v>6</v>
      </c>
      <c r="C42" s="8">
        <v>2</v>
      </c>
      <c r="D42" s="50">
        <f t="shared" si="6"/>
        <v>0.10526315789473684</v>
      </c>
      <c r="E42" s="8">
        <v>2</v>
      </c>
      <c r="F42" s="50">
        <f t="shared" si="7"/>
        <v>0.10526315789473684</v>
      </c>
      <c r="G42" s="8">
        <v>2</v>
      </c>
      <c r="H42" s="50">
        <f t="shared" si="8"/>
        <v>0.1</v>
      </c>
      <c r="I42" s="8">
        <v>4</v>
      </c>
      <c r="J42" s="50">
        <f t="shared" si="9"/>
        <v>0.22222222222222221</v>
      </c>
      <c r="K42" s="8">
        <v>2</v>
      </c>
      <c r="L42" s="50">
        <f t="shared" si="10"/>
        <v>0.10526315789473684</v>
      </c>
      <c r="M42" s="50">
        <f t="shared" si="11"/>
        <v>0.12760233918128655</v>
      </c>
    </row>
    <row r="43" spans="1:13" ht="21.95" customHeight="1">
      <c r="A43" s="8">
        <v>11</v>
      </c>
      <c r="B43" s="12" t="s">
        <v>9</v>
      </c>
      <c r="C43" s="8">
        <v>0</v>
      </c>
      <c r="D43" s="50">
        <f t="shared" si="6"/>
        <v>0</v>
      </c>
      <c r="E43" s="8">
        <v>0</v>
      </c>
      <c r="F43" s="50">
        <f t="shared" si="7"/>
        <v>0</v>
      </c>
      <c r="G43" s="8">
        <v>0</v>
      </c>
      <c r="H43" s="50">
        <f t="shared" si="8"/>
        <v>0</v>
      </c>
      <c r="I43" s="8">
        <v>8</v>
      </c>
      <c r="J43" s="50">
        <f t="shared" si="9"/>
        <v>0.44444444444444442</v>
      </c>
      <c r="K43" s="8">
        <v>0</v>
      </c>
      <c r="L43" s="50">
        <f t="shared" si="10"/>
        <v>0</v>
      </c>
      <c r="M43" s="50">
        <f t="shared" si="11"/>
        <v>8.8888888888888878E-2</v>
      </c>
    </row>
    <row r="44" spans="1:13" ht="21.95" customHeight="1">
      <c r="A44" s="8">
        <v>2</v>
      </c>
      <c r="B44" s="12" t="s">
        <v>0</v>
      </c>
      <c r="C44" s="8">
        <v>0</v>
      </c>
      <c r="D44" s="50">
        <f t="shared" si="6"/>
        <v>0</v>
      </c>
      <c r="E44" s="8">
        <v>0</v>
      </c>
      <c r="F44" s="50">
        <f t="shared" si="7"/>
        <v>0</v>
      </c>
      <c r="G44" s="8">
        <v>0</v>
      </c>
      <c r="H44" s="50">
        <f t="shared" si="8"/>
        <v>0</v>
      </c>
      <c r="I44" s="8">
        <v>0</v>
      </c>
      <c r="J44" s="50">
        <f t="shared" si="9"/>
        <v>0</v>
      </c>
      <c r="K44" s="8">
        <v>0</v>
      </c>
      <c r="L44" s="50">
        <f t="shared" si="10"/>
        <v>0</v>
      </c>
      <c r="M44" s="50">
        <f t="shared" si="11"/>
        <v>0</v>
      </c>
    </row>
    <row r="45" spans="1:13" ht="21.95" customHeight="1">
      <c r="A45" s="8">
        <v>4</v>
      </c>
      <c r="B45" s="12" t="s">
        <v>2</v>
      </c>
      <c r="C45" s="8">
        <v>0</v>
      </c>
      <c r="D45" s="50">
        <f t="shared" si="6"/>
        <v>0</v>
      </c>
      <c r="E45" s="8">
        <v>0</v>
      </c>
      <c r="F45" s="50">
        <f t="shared" si="7"/>
        <v>0</v>
      </c>
      <c r="G45" s="8">
        <v>0</v>
      </c>
      <c r="H45" s="50">
        <f t="shared" si="8"/>
        <v>0</v>
      </c>
      <c r="I45" s="8">
        <v>0</v>
      </c>
      <c r="J45" s="50">
        <f t="shared" si="9"/>
        <v>0</v>
      </c>
      <c r="K45" s="8">
        <v>0</v>
      </c>
      <c r="L45" s="50">
        <f t="shared" si="10"/>
        <v>0</v>
      </c>
      <c r="M45" s="50">
        <f t="shared" si="11"/>
        <v>0</v>
      </c>
    </row>
    <row r="46" spans="1:13" ht="21.95" customHeight="1">
      <c r="A46" s="8">
        <v>5</v>
      </c>
      <c r="B46" s="12" t="s">
        <v>3</v>
      </c>
      <c r="C46" s="8">
        <v>0</v>
      </c>
      <c r="D46" s="50">
        <f t="shared" si="6"/>
        <v>0</v>
      </c>
      <c r="E46" s="8">
        <v>0</v>
      </c>
      <c r="F46" s="50">
        <f t="shared" si="7"/>
        <v>0</v>
      </c>
      <c r="G46" s="8">
        <v>0</v>
      </c>
      <c r="H46" s="50">
        <f t="shared" si="8"/>
        <v>0</v>
      </c>
      <c r="I46" s="8">
        <v>0</v>
      </c>
      <c r="J46" s="50">
        <f t="shared" si="9"/>
        <v>0</v>
      </c>
      <c r="K46" s="8">
        <v>0</v>
      </c>
      <c r="L46" s="50">
        <f t="shared" si="10"/>
        <v>0</v>
      </c>
      <c r="M46" s="50">
        <f t="shared" si="11"/>
        <v>0</v>
      </c>
    </row>
    <row r="47" spans="1:13" ht="21.95" customHeight="1">
      <c r="A47" s="8">
        <v>6</v>
      </c>
      <c r="B47" s="12" t="s">
        <v>4</v>
      </c>
      <c r="C47" s="8">
        <v>0</v>
      </c>
      <c r="D47" s="50">
        <f t="shared" si="6"/>
        <v>0</v>
      </c>
      <c r="E47" s="8">
        <v>0</v>
      </c>
      <c r="F47" s="50">
        <f t="shared" si="7"/>
        <v>0</v>
      </c>
      <c r="G47" s="8">
        <v>0</v>
      </c>
      <c r="H47" s="50">
        <f t="shared" si="8"/>
        <v>0</v>
      </c>
      <c r="I47" s="8">
        <v>0</v>
      </c>
      <c r="J47" s="50">
        <f t="shared" si="9"/>
        <v>0</v>
      </c>
      <c r="K47" s="8">
        <v>0</v>
      </c>
      <c r="L47" s="50">
        <f t="shared" si="10"/>
        <v>0</v>
      </c>
      <c r="M47" s="50">
        <f t="shared" si="11"/>
        <v>0</v>
      </c>
    </row>
    <row r="48" spans="1:13" ht="21.95" customHeight="1">
      <c r="A48" s="8">
        <v>7</v>
      </c>
      <c r="B48" s="12" t="s">
        <v>5</v>
      </c>
      <c r="C48" s="8">
        <v>0</v>
      </c>
      <c r="D48" s="50">
        <f t="shared" si="6"/>
        <v>0</v>
      </c>
      <c r="E48" s="8">
        <v>0</v>
      </c>
      <c r="F48" s="50">
        <f t="shared" si="7"/>
        <v>0</v>
      </c>
      <c r="G48" s="8">
        <v>0</v>
      </c>
      <c r="H48" s="50">
        <f t="shared" si="8"/>
        <v>0</v>
      </c>
      <c r="I48" s="8">
        <v>0</v>
      </c>
      <c r="J48" s="50">
        <f t="shared" si="9"/>
        <v>0</v>
      </c>
      <c r="K48" s="8">
        <v>0</v>
      </c>
      <c r="L48" s="50">
        <f t="shared" si="10"/>
        <v>0</v>
      </c>
      <c r="M48" s="50">
        <f t="shared" si="11"/>
        <v>0</v>
      </c>
    </row>
    <row r="49" spans="1:13" ht="21.95" customHeight="1">
      <c r="A49" s="8">
        <v>12</v>
      </c>
      <c r="B49" s="12" t="s">
        <v>10</v>
      </c>
      <c r="C49" s="8">
        <v>0</v>
      </c>
      <c r="D49" s="50">
        <f t="shared" si="6"/>
        <v>0</v>
      </c>
      <c r="E49" s="8">
        <v>0</v>
      </c>
      <c r="F49" s="50">
        <f t="shared" si="7"/>
        <v>0</v>
      </c>
      <c r="G49" s="8">
        <v>0</v>
      </c>
      <c r="H49" s="50">
        <f t="shared" si="8"/>
        <v>0</v>
      </c>
      <c r="I49" s="8">
        <v>0</v>
      </c>
      <c r="J49" s="50">
        <f t="shared" si="9"/>
        <v>0</v>
      </c>
      <c r="K49" s="8">
        <v>0</v>
      </c>
      <c r="L49" s="50">
        <f t="shared" si="10"/>
        <v>0</v>
      </c>
      <c r="M49" s="50">
        <f t="shared" si="11"/>
        <v>0</v>
      </c>
    </row>
    <row r="50" spans="1:13" ht="21.95" customHeight="1">
      <c r="A50" s="8">
        <v>16</v>
      </c>
      <c r="B50" s="12" t="s">
        <v>14</v>
      </c>
      <c r="C50" s="8">
        <v>0</v>
      </c>
      <c r="D50" s="50">
        <f t="shared" si="6"/>
        <v>0</v>
      </c>
      <c r="E50" s="8">
        <v>0</v>
      </c>
      <c r="F50" s="50">
        <f t="shared" si="7"/>
        <v>0</v>
      </c>
      <c r="G50" s="8">
        <v>0</v>
      </c>
      <c r="H50" s="50">
        <f t="shared" si="8"/>
        <v>0</v>
      </c>
      <c r="I50" s="8">
        <v>0</v>
      </c>
      <c r="J50" s="50">
        <f t="shared" si="9"/>
        <v>0</v>
      </c>
      <c r="K50" s="8">
        <v>0</v>
      </c>
      <c r="L50" s="50">
        <f t="shared" si="10"/>
        <v>0</v>
      </c>
      <c r="M50" s="50">
        <f t="shared" si="11"/>
        <v>0</v>
      </c>
    </row>
    <row r="51" spans="1:13" ht="21.95" customHeight="1">
      <c r="A51" s="8">
        <v>17</v>
      </c>
      <c r="B51" s="12" t="s">
        <v>15</v>
      </c>
      <c r="C51" s="8">
        <v>0</v>
      </c>
      <c r="D51" s="50">
        <f t="shared" si="6"/>
        <v>0</v>
      </c>
      <c r="E51" s="8">
        <v>0</v>
      </c>
      <c r="F51" s="50">
        <f t="shared" si="7"/>
        <v>0</v>
      </c>
      <c r="G51" s="8">
        <v>0</v>
      </c>
      <c r="H51" s="50">
        <f t="shared" si="8"/>
        <v>0</v>
      </c>
      <c r="I51" s="8">
        <v>0</v>
      </c>
      <c r="J51" s="50">
        <f t="shared" si="9"/>
        <v>0</v>
      </c>
      <c r="K51" s="8">
        <v>0</v>
      </c>
      <c r="L51" s="50">
        <f t="shared" si="10"/>
        <v>0</v>
      </c>
      <c r="M51" s="50">
        <f t="shared" si="11"/>
        <v>0</v>
      </c>
    </row>
    <row r="52" spans="1:13" ht="21.95" customHeight="1">
      <c r="A52" s="8">
        <v>18</v>
      </c>
      <c r="B52" s="12" t="s">
        <v>16</v>
      </c>
      <c r="C52" s="8">
        <v>0</v>
      </c>
      <c r="D52" s="50">
        <f t="shared" si="6"/>
        <v>0</v>
      </c>
      <c r="E52" s="8">
        <v>0</v>
      </c>
      <c r="F52" s="50">
        <f t="shared" si="7"/>
        <v>0</v>
      </c>
      <c r="G52" s="8">
        <v>0</v>
      </c>
      <c r="H52" s="50">
        <f t="shared" si="8"/>
        <v>0</v>
      </c>
      <c r="I52" s="8">
        <v>0</v>
      </c>
      <c r="J52" s="50">
        <f t="shared" si="9"/>
        <v>0</v>
      </c>
      <c r="K52" s="8">
        <v>0</v>
      </c>
      <c r="L52" s="50">
        <f t="shared" si="10"/>
        <v>0</v>
      </c>
      <c r="M52" s="50">
        <f t="shared" si="11"/>
        <v>0</v>
      </c>
    </row>
    <row r="53" spans="1:13" ht="21.95" customHeight="1">
      <c r="A53" s="8">
        <v>19</v>
      </c>
      <c r="B53" s="12" t="s">
        <v>17</v>
      </c>
      <c r="C53" s="8">
        <v>0</v>
      </c>
      <c r="D53" s="50">
        <f t="shared" si="6"/>
        <v>0</v>
      </c>
      <c r="E53" s="8">
        <v>0</v>
      </c>
      <c r="F53" s="50">
        <f t="shared" si="7"/>
        <v>0</v>
      </c>
      <c r="G53" s="8">
        <v>0</v>
      </c>
      <c r="H53" s="50">
        <f t="shared" si="8"/>
        <v>0</v>
      </c>
      <c r="I53" s="8">
        <v>0</v>
      </c>
      <c r="J53" s="50">
        <f t="shared" si="9"/>
        <v>0</v>
      </c>
      <c r="K53" s="8">
        <v>0</v>
      </c>
      <c r="L53" s="50">
        <f t="shared" si="10"/>
        <v>0</v>
      </c>
      <c r="M53" s="50">
        <f t="shared" si="11"/>
        <v>0</v>
      </c>
    </row>
    <row r="54" spans="1:13" ht="21.95" customHeight="1">
      <c r="A54" s="8">
        <v>25</v>
      </c>
      <c r="B54" s="12" t="s">
        <v>23</v>
      </c>
      <c r="C54" s="8">
        <v>0</v>
      </c>
      <c r="D54" s="50">
        <f t="shared" si="6"/>
        <v>0</v>
      </c>
      <c r="E54" s="8">
        <v>0</v>
      </c>
      <c r="F54" s="50">
        <f t="shared" si="7"/>
        <v>0</v>
      </c>
      <c r="G54" s="8">
        <v>0</v>
      </c>
      <c r="H54" s="50">
        <f t="shared" si="8"/>
        <v>0</v>
      </c>
      <c r="I54" s="8">
        <v>0</v>
      </c>
      <c r="J54" s="50">
        <f t="shared" si="9"/>
        <v>0</v>
      </c>
      <c r="K54" s="8">
        <v>0</v>
      </c>
      <c r="L54" s="50">
        <f t="shared" si="10"/>
        <v>0</v>
      </c>
      <c r="M54" s="50">
        <f t="shared" si="11"/>
        <v>0</v>
      </c>
    </row>
    <row r="55" spans="1:13" ht="21.95" customHeight="1">
      <c r="A55" s="8">
        <v>27</v>
      </c>
      <c r="B55" s="12" t="s">
        <v>97</v>
      </c>
      <c r="C55" s="8">
        <v>0</v>
      </c>
      <c r="D55" s="50">
        <f t="shared" si="6"/>
        <v>0</v>
      </c>
      <c r="E55" s="8">
        <v>0</v>
      </c>
      <c r="F55" s="50">
        <f t="shared" si="7"/>
        <v>0</v>
      </c>
      <c r="G55" s="8">
        <v>0</v>
      </c>
      <c r="H55" s="50">
        <f t="shared" si="8"/>
        <v>0</v>
      </c>
      <c r="I55" s="8">
        <v>0</v>
      </c>
      <c r="J55" s="50">
        <f t="shared" si="9"/>
        <v>0</v>
      </c>
      <c r="K55" s="8">
        <v>0</v>
      </c>
      <c r="L55" s="50">
        <f t="shared" si="10"/>
        <v>0</v>
      </c>
      <c r="M55" s="50">
        <f t="shared" si="11"/>
        <v>0</v>
      </c>
    </row>
    <row r="56" spans="1:13" ht="21.95" customHeight="1">
      <c r="A56" s="8">
        <v>28</v>
      </c>
      <c r="B56" s="12" t="s">
        <v>289</v>
      </c>
      <c r="C56" s="8">
        <v>0</v>
      </c>
      <c r="D56" s="50">
        <f t="shared" si="6"/>
        <v>0</v>
      </c>
      <c r="E56" s="8">
        <v>0</v>
      </c>
      <c r="F56" s="50">
        <f t="shared" si="7"/>
        <v>0</v>
      </c>
      <c r="G56" s="8">
        <v>0</v>
      </c>
      <c r="H56" s="50">
        <f t="shared" si="8"/>
        <v>0</v>
      </c>
      <c r="I56" s="8">
        <v>0</v>
      </c>
      <c r="J56" s="50">
        <f t="shared" si="9"/>
        <v>0</v>
      </c>
      <c r="K56" s="8">
        <v>0</v>
      </c>
      <c r="L56" s="50">
        <f t="shared" si="10"/>
        <v>0</v>
      </c>
      <c r="M56" s="50">
        <f t="shared" si="11"/>
        <v>0</v>
      </c>
    </row>
    <row r="57" spans="1:13" ht="21.95" customHeight="1">
      <c r="A57" s="8">
        <v>30</v>
      </c>
      <c r="B57" s="12" t="s">
        <v>99</v>
      </c>
      <c r="C57" s="8">
        <v>0</v>
      </c>
      <c r="D57" s="50">
        <f t="shared" si="6"/>
        <v>0</v>
      </c>
      <c r="E57" s="8">
        <v>0</v>
      </c>
      <c r="F57" s="50">
        <f t="shared" si="7"/>
        <v>0</v>
      </c>
      <c r="G57" s="8">
        <v>0</v>
      </c>
      <c r="H57" s="50">
        <f t="shared" si="8"/>
        <v>0</v>
      </c>
      <c r="I57" s="8">
        <v>0</v>
      </c>
      <c r="J57" s="50">
        <f t="shared" si="9"/>
        <v>0</v>
      </c>
      <c r="K57" s="8">
        <v>0</v>
      </c>
      <c r="L57" s="50">
        <f t="shared" si="10"/>
        <v>0</v>
      </c>
      <c r="M57" s="50">
        <f t="shared" si="11"/>
        <v>0</v>
      </c>
    </row>
    <row r="58" spans="1:13" ht="21.95" customHeight="1">
      <c r="A58" s="8">
        <v>35</v>
      </c>
      <c r="B58" s="12" t="s">
        <v>290</v>
      </c>
      <c r="C58" s="8">
        <v>0</v>
      </c>
      <c r="D58" s="50">
        <f t="shared" si="6"/>
        <v>0</v>
      </c>
      <c r="E58" s="8">
        <v>0</v>
      </c>
      <c r="F58" s="50">
        <f t="shared" si="7"/>
        <v>0</v>
      </c>
      <c r="G58" s="8">
        <v>0</v>
      </c>
      <c r="H58" s="50">
        <f t="shared" si="8"/>
        <v>0</v>
      </c>
      <c r="I58" s="8">
        <v>0</v>
      </c>
      <c r="J58" s="50">
        <f t="shared" si="9"/>
        <v>0</v>
      </c>
      <c r="K58" s="8">
        <v>0</v>
      </c>
      <c r="L58" s="50">
        <f t="shared" si="10"/>
        <v>0</v>
      </c>
      <c r="M58" s="50">
        <f t="shared" si="11"/>
        <v>0</v>
      </c>
    </row>
    <row r="59" spans="1:13" ht="21.95" customHeight="1">
      <c r="A59" s="8">
        <v>37</v>
      </c>
      <c r="B59" s="12" t="s">
        <v>30</v>
      </c>
      <c r="C59" s="8">
        <v>0</v>
      </c>
      <c r="D59" s="50">
        <f t="shared" si="6"/>
        <v>0</v>
      </c>
      <c r="E59" s="8">
        <v>0</v>
      </c>
      <c r="F59" s="50">
        <f t="shared" si="7"/>
        <v>0</v>
      </c>
      <c r="G59" s="8">
        <v>0</v>
      </c>
      <c r="H59" s="50">
        <f t="shared" si="8"/>
        <v>0</v>
      </c>
      <c r="I59" s="8">
        <v>0</v>
      </c>
      <c r="J59" s="50">
        <f t="shared" si="9"/>
        <v>0</v>
      </c>
      <c r="K59" s="8">
        <v>0</v>
      </c>
      <c r="L59" s="50">
        <f t="shared" si="10"/>
        <v>0</v>
      </c>
      <c r="M59" s="50">
        <f t="shared" si="11"/>
        <v>0</v>
      </c>
    </row>
    <row r="60" spans="1:13" ht="21.95" customHeight="1">
      <c r="A60" s="8">
        <v>44</v>
      </c>
      <c r="B60" s="12" t="s">
        <v>35</v>
      </c>
      <c r="C60" s="8">
        <v>0</v>
      </c>
      <c r="D60" s="50">
        <f t="shared" si="6"/>
        <v>0</v>
      </c>
      <c r="E60" s="8">
        <v>0</v>
      </c>
      <c r="F60" s="50">
        <f t="shared" si="7"/>
        <v>0</v>
      </c>
      <c r="G60" s="8">
        <v>0</v>
      </c>
      <c r="H60" s="50">
        <f t="shared" si="8"/>
        <v>0</v>
      </c>
      <c r="I60" s="8">
        <v>0</v>
      </c>
      <c r="J60" s="50">
        <f t="shared" si="9"/>
        <v>0</v>
      </c>
      <c r="K60" s="8">
        <v>0</v>
      </c>
      <c r="L60" s="50">
        <f t="shared" si="10"/>
        <v>0</v>
      </c>
      <c r="M60" s="50">
        <f t="shared" si="11"/>
        <v>0</v>
      </c>
    </row>
    <row r="61" spans="1:13" ht="21.95" customHeight="1">
      <c r="A61" s="8">
        <v>45</v>
      </c>
      <c r="B61" s="12" t="s">
        <v>36</v>
      </c>
      <c r="C61" s="8">
        <v>0</v>
      </c>
      <c r="D61" s="50">
        <f t="shared" si="6"/>
        <v>0</v>
      </c>
      <c r="E61" s="8">
        <v>0</v>
      </c>
      <c r="F61" s="50">
        <f t="shared" si="7"/>
        <v>0</v>
      </c>
      <c r="G61" s="8">
        <v>0</v>
      </c>
      <c r="H61" s="50">
        <f t="shared" si="8"/>
        <v>0</v>
      </c>
      <c r="I61" s="8">
        <v>0</v>
      </c>
      <c r="J61" s="50">
        <f t="shared" si="9"/>
        <v>0</v>
      </c>
      <c r="K61" s="8">
        <v>0</v>
      </c>
      <c r="L61" s="50">
        <f t="shared" si="10"/>
        <v>0</v>
      </c>
      <c r="M61" s="50">
        <f t="shared" si="11"/>
        <v>0</v>
      </c>
    </row>
    <row r="62" spans="1:13" ht="21.95" customHeight="1">
      <c r="A62" s="8">
        <v>47</v>
      </c>
      <c r="B62" s="12" t="s">
        <v>38</v>
      </c>
      <c r="C62" s="8">
        <v>0</v>
      </c>
      <c r="D62" s="50">
        <f t="shared" si="6"/>
        <v>0</v>
      </c>
      <c r="E62" s="8">
        <v>0</v>
      </c>
      <c r="F62" s="50">
        <f t="shared" si="7"/>
        <v>0</v>
      </c>
      <c r="G62" s="8">
        <v>0</v>
      </c>
      <c r="H62" s="50">
        <f t="shared" si="8"/>
        <v>0</v>
      </c>
      <c r="I62" s="8">
        <v>0</v>
      </c>
      <c r="J62" s="50">
        <f t="shared" si="9"/>
        <v>0</v>
      </c>
      <c r="K62" s="8">
        <v>0</v>
      </c>
      <c r="L62" s="50">
        <f t="shared" si="10"/>
        <v>0</v>
      </c>
      <c r="M62" s="50">
        <f t="shared" si="11"/>
        <v>0</v>
      </c>
    </row>
    <row r="63" spans="1:13" ht="21.95" customHeight="1">
      <c r="A63" s="8">
        <v>49</v>
      </c>
      <c r="B63" s="12" t="s">
        <v>40</v>
      </c>
      <c r="C63" s="8">
        <v>0</v>
      </c>
      <c r="D63" s="50">
        <f t="shared" si="6"/>
        <v>0</v>
      </c>
      <c r="E63" s="8">
        <v>0</v>
      </c>
      <c r="F63" s="50">
        <f t="shared" si="7"/>
        <v>0</v>
      </c>
      <c r="G63" s="8">
        <v>0</v>
      </c>
      <c r="H63" s="50">
        <f t="shared" si="8"/>
        <v>0</v>
      </c>
      <c r="I63" s="8">
        <v>0</v>
      </c>
      <c r="J63" s="50">
        <f t="shared" si="9"/>
        <v>0</v>
      </c>
      <c r="K63" s="8">
        <v>0</v>
      </c>
      <c r="L63" s="50">
        <f t="shared" si="10"/>
        <v>0</v>
      </c>
      <c r="M63" s="50">
        <f t="shared" si="11"/>
        <v>0</v>
      </c>
    </row>
    <row r="64" spans="1:13" ht="21.95" customHeight="1">
      <c r="A64" s="8">
        <v>52</v>
      </c>
      <c r="B64" s="12" t="s">
        <v>292</v>
      </c>
      <c r="C64" s="8">
        <v>0</v>
      </c>
      <c r="D64" s="50">
        <f t="shared" si="6"/>
        <v>0</v>
      </c>
      <c r="E64" s="8">
        <v>0</v>
      </c>
      <c r="F64" s="50">
        <f t="shared" si="7"/>
        <v>0</v>
      </c>
      <c r="G64" s="8">
        <v>0</v>
      </c>
      <c r="H64" s="50">
        <f t="shared" si="8"/>
        <v>0</v>
      </c>
      <c r="I64" s="8">
        <v>0</v>
      </c>
      <c r="J64" s="50">
        <f t="shared" si="9"/>
        <v>0</v>
      </c>
      <c r="K64" s="8">
        <v>0</v>
      </c>
      <c r="L64" s="50">
        <f t="shared" si="10"/>
        <v>0</v>
      </c>
      <c r="M64" s="50">
        <f t="shared" si="11"/>
        <v>0</v>
      </c>
    </row>
    <row r="65" spans="1:13" ht="21.95" customHeight="1">
      <c r="A65" s="8">
        <v>54</v>
      </c>
      <c r="B65" s="12" t="s">
        <v>92</v>
      </c>
      <c r="C65" s="8">
        <v>0</v>
      </c>
      <c r="D65" s="50">
        <f t="shared" si="6"/>
        <v>0</v>
      </c>
      <c r="E65" s="8">
        <v>0</v>
      </c>
      <c r="F65" s="50">
        <f t="shared" si="7"/>
        <v>0</v>
      </c>
      <c r="G65" s="8">
        <v>0</v>
      </c>
      <c r="H65" s="50">
        <f t="shared" si="8"/>
        <v>0</v>
      </c>
      <c r="I65" s="8">
        <v>0</v>
      </c>
      <c r="J65" s="50">
        <f t="shared" si="9"/>
        <v>0</v>
      </c>
      <c r="K65" s="8">
        <v>0</v>
      </c>
      <c r="L65" s="50">
        <f t="shared" si="10"/>
        <v>0</v>
      </c>
      <c r="M65" s="50">
        <f t="shared" si="11"/>
        <v>0</v>
      </c>
    </row>
    <row r="66" spans="1:13" ht="21.95" customHeight="1">
      <c r="A66" s="8">
        <v>58</v>
      </c>
      <c r="B66" s="12" t="s">
        <v>96</v>
      </c>
      <c r="C66" s="8">
        <v>0</v>
      </c>
      <c r="D66" s="50">
        <f t="shared" si="6"/>
        <v>0</v>
      </c>
      <c r="E66" s="8">
        <v>0</v>
      </c>
      <c r="F66" s="50">
        <f t="shared" si="7"/>
        <v>0</v>
      </c>
      <c r="G66" s="8">
        <v>0</v>
      </c>
      <c r="H66" s="50">
        <f t="shared" si="8"/>
        <v>0</v>
      </c>
      <c r="I66" s="8">
        <v>0</v>
      </c>
      <c r="J66" s="50">
        <f t="shared" si="9"/>
        <v>0</v>
      </c>
      <c r="K66" s="8">
        <v>0</v>
      </c>
      <c r="L66" s="50">
        <f t="shared" si="10"/>
        <v>0</v>
      </c>
      <c r="M66" s="50">
        <f t="shared" si="11"/>
        <v>0</v>
      </c>
    </row>
    <row r="67" spans="1:13" ht="21.95" customHeight="1">
      <c r="A67" s="8">
        <v>61</v>
      </c>
      <c r="B67" s="12" t="s">
        <v>151</v>
      </c>
      <c r="C67" s="8">
        <v>0</v>
      </c>
      <c r="D67" s="50">
        <f t="shared" si="6"/>
        <v>0</v>
      </c>
      <c r="E67" s="8">
        <v>0</v>
      </c>
      <c r="F67" s="50">
        <f t="shared" si="7"/>
        <v>0</v>
      </c>
      <c r="G67" s="8">
        <v>0</v>
      </c>
      <c r="H67" s="50">
        <f t="shared" si="8"/>
        <v>0</v>
      </c>
      <c r="I67" s="8">
        <v>0</v>
      </c>
      <c r="J67" s="50">
        <f t="shared" si="9"/>
        <v>0</v>
      </c>
      <c r="K67" s="8">
        <v>0</v>
      </c>
      <c r="L67" s="50">
        <f t="shared" si="10"/>
        <v>0</v>
      </c>
      <c r="M67" s="50">
        <f t="shared" si="11"/>
        <v>0</v>
      </c>
    </row>
    <row r="68" spans="1:13" ht="21.95" customHeight="1">
      <c r="A68" s="8">
        <v>62</v>
      </c>
      <c r="B68" s="12" t="s">
        <v>152</v>
      </c>
      <c r="C68" s="8">
        <v>0</v>
      </c>
      <c r="D68" s="50">
        <f t="shared" si="6"/>
        <v>0</v>
      </c>
      <c r="E68" s="8">
        <v>0</v>
      </c>
      <c r="F68" s="50">
        <f t="shared" si="7"/>
        <v>0</v>
      </c>
      <c r="G68" s="8">
        <v>0</v>
      </c>
      <c r="H68" s="50">
        <f t="shared" si="8"/>
        <v>0</v>
      </c>
      <c r="I68" s="8">
        <v>0</v>
      </c>
      <c r="J68" s="50">
        <f t="shared" si="9"/>
        <v>0</v>
      </c>
      <c r="K68" s="8">
        <v>0</v>
      </c>
      <c r="L68" s="50">
        <f t="shared" si="10"/>
        <v>0</v>
      </c>
      <c r="M68" s="50">
        <f t="shared" si="11"/>
        <v>0</v>
      </c>
    </row>
    <row r="69" spans="1:13" s="14" customFormat="1" ht="21.95" customHeight="1">
      <c r="A69" s="8">
        <v>64</v>
      </c>
      <c r="B69" s="9" t="s">
        <v>248</v>
      </c>
      <c r="C69" s="52">
        <v>0</v>
      </c>
      <c r="D69" s="50">
        <f t="shared" si="6"/>
        <v>0</v>
      </c>
      <c r="E69" s="52">
        <v>0</v>
      </c>
      <c r="F69" s="50">
        <f t="shared" si="7"/>
        <v>0</v>
      </c>
      <c r="G69" s="52">
        <v>0</v>
      </c>
      <c r="H69" s="50">
        <f t="shared" si="8"/>
        <v>0</v>
      </c>
      <c r="I69" s="52">
        <v>0</v>
      </c>
      <c r="J69" s="50">
        <f t="shared" si="9"/>
        <v>0</v>
      </c>
      <c r="K69" s="52">
        <v>0</v>
      </c>
      <c r="L69" s="50">
        <f t="shared" si="10"/>
        <v>0</v>
      </c>
      <c r="M69" s="50">
        <f t="shared" si="11"/>
        <v>0</v>
      </c>
    </row>
    <row r="70" spans="1:13" ht="21.95" customHeight="1">
      <c r="A70" s="8">
        <v>65</v>
      </c>
      <c r="B70" s="15" t="s">
        <v>88</v>
      </c>
      <c r="C70" s="8">
        <v>0</v>
      </c>
      <c r="D70" s="50">
        <f t="shared" ref="D70:D101" si="12">C70/19</f>
        <v>0</v>
      </c>
      <c r="E70" s="8">
        <v>0</v>
      </c>
      <c r="F70" s="50">
        <f t="shared" ref="F70:F101" si="13">E70/19</f>
        <v>0</v>
      </c>
      <c r="G70" s="8">
        <v>0</v>
      </c>
      <c r="H70" s="50">
        <f t="shared" ref="H70:H101" si="14">G70/20</f>
        <v>0</v>
      </c>
      <c r="I70" s="8">
        <v>0</v>
      </c>
      <c r="J70" s="50">
        <f t="shared" ref="J70:J101" si="15">I70/18</f>
        <v>0</v>
      </c>
      <c r="K70" s="8">
        <v>0</v>
      </c>
      <c r="L70" s="50">
        <f t="shared" ref="L70:L101" si="16">K70/19</f>
        <v>0</v>
      </c>
      <c r="M70" s="50">
        <f t="shared" ref="M70:M101" si="17">(L70+J70+H70+F70+D70)/5</f>
        <v>0</v>
      </c>
    </row>
    <row r="71" spans="1:13" ht="21.95" customHeight="1">
      <c r="D71" s="53"/>
    </row>
  </sheetData>
  <autoFilter ref="A5:M5">
    <sortState ref="A6:M70">
      <sortCondition descending="1" ref="M5"/>
    </sortState>
  </autoFilter>
  <mergeCells count="6">
    <mergeCell ref="K2:L2"/>
    <mergeCell ref="A1:L1"/>
    <mergeCell ref="C2:D2"/>
    <mergeCell ref="E2:F2"/>
    <mergeCell ref="G2:H2"/>
    <mergeCell ref="I2:J2"/>
  </mergeCells>
  <pageMargins left="0.45" right="0.41" top="0.25" bottom="0.25" header="0.3" footer="0.3"/>
  <pageSetup paperSize="9" scale="80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8"/>
  <sheetViews>
    <sheetView workbookViewId="0">
      <selection sqref="A1:C1"/>
    </sheetView>
  </sheetViews>
  <sheetFormatPr defaultRowHeight="15"/>
  <cols>
    <col min="1" max="1" width="9.85546875" style="1" bestFit="1" customWidth="1"/>
    <col min="2" max="2" width="33.140625" style="5" customWidth="1"/>
    <col min="3" max="3" width="40.42578125" customWidth="1"/>
  </cols>
  <sheetData>
    <row r="1" spans="1:3" ht="21">
      <c r="A1" s="87" t="s">
        <v>104</v>
      </c>
      <c r="B1" s="87"/>
      <c r="C1" s="87"/>
    </row>
    <row r="2" spans="1:3" ht="24.95" customHeight="1">
      <c r="A2" s="6" t="s">
        <v>102</v>
      </c>
      <c r="B2" s="7" t="s">
        <v>42</v>
      </c>
      <c r="C2" s="6" t="s">
        <v>103</v>
      </c>
    </row>
    <row r="3" spans="1:3" ht="24.95" customHeight="1">
      <c r="A3" s="2">
        <v>1</v>
      </c>
      <c r="B3" s="4" t="s">
        <v>43</v>
      </c>
      <c r="C3" s="3"/>
    </row>
    <row r="4" spans="1:3" ht="24.95" customHeight="1">
      <c r="A4" s="2">
        <v>2</v>
      </c>
      <c r="B4" s="4" t="s">
        <v>44</v>
      </c>
      <c r="C4" s="3"/>
    </row>
    <row r="5" spans="1:3" ht="24.95" customHeight="1">
      <c r="A5" s="2">
        <v>3</v>
      </c>
      <c r="B5" s="4" t="s">
        <v>45</v>
      </c>
      <c r="C5" s="3"/>
    </row>
    <row r="6" spans="1:3" ht="24.95" customHeight="1">
      <c r="A6" s="2">
        <v>4</v>
      </c>
      <c r="B6" s="4" t="s">
        <v>46</v>
      </c>
      <c r="C6" s="3"/>
    </row>
    <row r="7" spans="1:3" ht="24.95" customHeight="1">
      <c r="A7" s="2">
        <v>5</v>
      </c>
      <c r="B7" s="4" t="s">
        <v>47</v>
      </c>
      <c r="C7" s="3"/>
    </row>
    <row r="8" spans="1:3" ht="24.95" customHeight="1">
      <c r="A8" s="2">
        <v>6</v>
      </c>
      <c r="B8" s="4" t="s">
        <v>48</v>
      </c>
      <c r="C8" s="3"/>
    </row>
    <row r="9" spans="1:3" ht="24.95" customHeight="1">
      <c r="A9" s="2">
        <v>8</v>
      </c>
      <c r="B9" s="4" t="s">
        <v>49</v>
      </c>
      <c r="C9" s="3"/>
    </row>
    <row r="10" spans="1:3" ht="24.95" customHeight="1">
      <c r="A10" s="2">
        <v>9</v>
      </c>
      <c r="B10" s="4" t="s">
        <v>50</v>
      </c>
      <c r="C10" s="3"/>
    </row>
    <row r="11" spans="1:3" ht="24.95" customHeight="1">
      <c r="A11" s="2">
        <v>10</v>
      </c>
      <c r="B11" s="4" t="s">
        <v>51</v>
      </c>
      <c r="C11" s="3"/>
    </row>
    <row r="12" spans="1:3" ht="24.95" customHeight="1">
      <c r="A12" s="2">
        <v>11</v>
      </c>
      <c r="B12" s="4" t="s">
        <v>52</v>
      </c>
      <c r="C12" s="3"/>
    </row>
    <row r="13" spans="1:3" ht="24.95" customHeight="1">
      <c r="A13" s="2">
        <v>12</v>
      </c>
      <c r="B13" s="4" t="s">
        <v>53</v>
      </c>
      <c r="C13" s="3"/>
    </row>
    <row r="14" spans="1:3" ht="24.95" customHeight="1">
      <c r="A14" s="2">
        <v>13</v>
      </c>
      <c r="B14" s="4" t="s">
        <v>54</v>
      </c>
      <c r="C14" s="3"/>
    </row>
    <row r="15" spans="1:3" ht="24.95" customHeight="1">
      <c r="A15" s="2">
        <v>14</v>
      </c>
      <c r="B15" s="4" t="s">
        <v>55</v>
      </c>
      <c r="C15" s="3"/>
    </row>
    <row r="16" spans="1:3" ht="24.95" customHeight="1">
      <c r="A16" s="2">
        <v>15</v>
      </c>
      <c r="B16" s="4" t="s">
        <v>56</v>
      </c>
      <c r="C16" s="3"/>
    </row>
    <row r="17" spans="1:3" ht="24.95" customHeight="1">
      <c r="A17" s="2">
        <v>16</v>
      </c>
      <c r="B17" s="4" t="s">
        <v>57</v>
      </c>
      <c r="C17" s="3"/>
    </row>
    <row r="18" spans="1:3" ht="24.95" customHeight="1">
      <c r="A18" s="2">
        <v>17</v>
      </c>
      <c r="B18" s="4" t="s">
        <v>58</v>
      </c>
      <c r="C18" s="3"/>
    </row>
    <row r="19" spans="1:3" ht="24.95" customHeight="1">
      <c r="A19" s="2">
        <v>18</v>
      </c>
      <c r="B19" s="4" t="s">
        <v>59</v>
      </c>
      <c r="C19" s="3"/>
    </row>
    <row r="20" spans="1:3" ht="24.95" customHeight="1">
      <c r="A20" s="2">
        <v>19</v>
      </c>
      <c r="B20" s="4" t="s">
        <v>60</v>
      </c>
      <c r="C20" s="3"/>
    </row>
    <row r="21" spans="1:3" ht="24.95" customHeight="1">
      <c r="A21" s="2">
        <v>20</v>
      </c>
      <c r="B21" s="4" t="s">
        <v>61</v>
      </c>
      <c r="C21" s="3"/>
    </row>
    <row r="22" spans="1:3" ht="24.95" customHeight="1">
      <c r="A22" s="2">
        <v>21</v>
      </c>
      <c r="B22" s="4" t="s">
        <v>62</v>
      </c>
      <c r="C22" s="3"/>
    </row>
    <row r="23" spans="1:3" ht="24.95" customHeight="1">
      <c r="A23" s="2">
        <v>22</v>
      </c>
      <c r="B23" s="4" t="s">
        <v>63</v>
      </c>
      <c r="C23" s="3"/>
    </row>
    <row r="24" spans="1:3" ht="24.95" customHeight="1">
      <c r="A24" s="2">
        <v>23</v>
      </c>
      <c r="B24" s="4" t="s">
        <v>64</v>
      </c>
      <c r="C24" s="3"/>
    </row>
    <row r="25" spans="1:3" ht="24.95" customHeight="1">
      <c r="A25" s="2">
        <v>24</v>
      </c>
      <c r="B25" s="4" t="s">
        <v>65</v>
      </c>
      <c r="C25" s="3"/>
    </row>
    <row r="26" spans="1:3" ht="24.95" customHeight="1">
      <c r="A26" s="2">
        <v>25</v>
      </c>
      <c r="B26" s="4" t="s">
        <v>66</v>
      </c>
      <c r="C26" s="3"/>
    </row>
    <row r="27" spans="1:3" ht="24.95" customHeight="1">
      <c r="A27" s="2">
        <v>26</v>
      </c>
      <c r="B27" s="4" t="s">
        <v>67</v>
      </c>
      <c r="C27" s="3"/>
    </row>
    <row r="28" spans="1:3" ht="24.95" customHeight="1">
      <c r="A28" s="2">
        <v>27</v>
      </c>
      <c r="B28" s="4" t="s">
        <v>68</v>
      </c>
      <c r="C28" s="3"/>
    </row>
    <row r="29" spans="1:3" ht="24.95" customHeight="1">
      <c r="A29" s="2">
        <v>28</v>
      </c>
      <c r="B29" s="4" t="s">
        <v>69</v>
      </c>
      <c r="C29" s="3"/>
    </row>
    <row r="30" spans="1:3" ht="24.95" customHeight="1">
      <c r="A30" s="2">
        <v>29</v>
      </c>
      <c r="B30" s="4" t="s">
        <v>70</v>
      </c>
      <c r="C30" s="3"/>
    </row>
    <row r="31" spans="1:3" ht="24.95" customHeight="1">
      <c r="A31" s="2">
        <v>30</v>
      </c>
      <c r="B31" s="4" t="s">
        <v>71</v>
      </c>
      <c r="C31" s="3"/>
    </row>
    <row r="32" spans="1:3" ht="24.95" customHeight="1">
      <c r="A32" s="2">
        <v>31</v>
      </c>
      <c r="B32" s="4" t="s">
        <v>72</v>
      </c>
      <c r="C32" s="3"/>
    </row>
    <row r="33" spans="1:3" ht="24.95" customHeight="1">
      <c r="A33" s="2">
        <v>32</v>
      </c>
      <c r="B33" s="4" t="s">
        <v>73</v>
      </c>
      <c r="C33" s="3"/>
    </row>
    <row r="34" spans="1:3" ht="24.95" customHeight="1">
      <c r="A34" s="2">
        <v>33</v>
      </c>
      <c r="B34" s="4" t="s">
        <v>74</v>
      </c>
      <c r="C34" s="3"/>
    </row>
    <row r="35" spans="1:3" ht="24.95" customHeight="1">
      <c r="A35" s="2">
        <v>34</v>
      </c>
      <c r="B35" s="4" t="s">
        <v>75</v>
      </c>
      <c r="C35" s="3"/>
    </row>
    <row r="36" spans="1:3" ht="24.95" customHeight="1">
      <c r="A36" s="2">
        <v>35</v>
      </c>
      <c r="B36" s="4" t="s">
        <v>76</v>
      </c>
      <c r="C36" s="3"/>
    </row>
    <row r="37" spans="1:3" ht="24.95" customHeight="1">
      <c r="A37" s="2">
        <v>36</v>
      </c>
      <c r="B37" s="4" t="s">
        <v>77</v>
      </c>
      <c r="C37" s="3"/>
    </row>
    <row r="38" spans="1:3" ht="24.95" customHeight="1">
      <c r="A38" s="2">
        <v>37</v>
      </c>
      <c r="B38" s="4" t="s">
        <v>78</v>
      </c>
      <c r="C38" s="3"/>
    </row>
    <row r="39" spans="1:3" ht="24.95" customHeight="1">
      <c r="A39" s="2">
        <v>38</v>
      </c>
      <c r="B39" s="4" t="s">
        <v>79</v>
      </c>
      <c r="C39" s="3"/>
    </row>
    <row r="40" spans="1:3" ht="24.95" customHeight="1">
      <c r="A40" s="2">
        <v>39</v>
      </c>
      <c r="B40" s="4" t="s">
        <v>80</v>
      </c>
      <c r="C40" s="3"/>
    </row>
    <row r="41" spans="1:3" ht="24.95" customHeight="1">
      <c r="A41" s="2">
        <v>40</v>
      </c>
      <c r="B41" s="4" t="s">
        <v>81</v>
      </c>
      <c r="C41" s="3"/>
    </row>
    <row r="42" spans="1:3" ht="24.95" customHeight="1">
      <c r="A42" s="2">
        <v>41</v>
      </c>
      <c r="B42" s="4" t="s">
        <v>82</v>
      </c>
      <c r="C42" s="3"/>
    </row>
    <row r="43" spans="1:3" ht="24.95" customHeight="1">
      <c r="A43" s="2">
        <v>42</v>
      </c>
      <c r="B43" s="4" t="s">
        <v>83</v>
      </c>
      <c r="C43" s="3"/>
    </row>
    <row r="44" spans="1:3" ht="24.95" customHeight="1">
      <c r="A44" s="2">
        <v>43</v>
      </c>
      <c r="B44" s="4" t="s">
        <v>84</v>
      </c>
      <c r="C44" s="3"/>
    </row>
    <row r="45" spans="1:3" ht="24.95" customHeight="1">
      <c r="A45" s="2">
        <v>44</v>
      </c>
      <c r="B45" s="4" t="s">
        <v>85</v>
      </c>
      <c r="C45" s="3"/>
    </row>
    <row r="46" spans="1:3" ht="24.95" customHeight="1">
      <c r="A46" s="2">
        <v>45</v>
      </c>
      <c r="B46" s="4" t="s">
        <v>86</v>
      </c>
      <c r="C46" s="3"/>
    </row>
    <row r="47" spans="1:3" ht="24.95" customHeight="1">
      <c r="A47" s="2">
        <v>47</v>
      </c>
      <c r="B47" s="4" t="s">
        <v>87</v>
      </c>
      <c r="C47" s="3"/>
    </row>
    <row r="48" spans="1:3" ht="24.95" customHeight="1">
      <c r="A48" s="2">
        <v>48</v>
      </c>
      <c r="B48" s="4" t="s">
        <v>88</v>
      </c>
      <c r="C48" s="3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II</vt:lpstr>
      <vt:lpstr>IV</vt:lpstr>
      <vt:lpstr>VI</vt:lpstr>
      <vt:lpstr>3-SEM-VI</vt:lpstr>
      <vt:lpstr>II!Print_Area</vt:lpstr>
      <vt:lpstr>IV!Print_Area</vt:lpstr>
      <vt:lpstr>VI!Print_Area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2019-05-04T08:10:17Z</dcterms:modified>
</cp:coreProperties>
</file>